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2018 Concentrators\Concentrators 2018 final\"/>
    </mc:Choice>
  </mc:AlternateContent>
  <bookViews>
    <workbookView xWindow="120" yWindow="90" windowWidth="19320" windowHeight="14505"/>
  </bookViews>
  <sheets>
    <sheet name="CTE concentrators gender 14-18" sheetId="2" r:id="rId1"/>
  </sheets>
  <definedNames>
    <definedName name="_AMO_UniqueIdentifier" hidden="1">"'f9e5f730-eec8-47ce-9dd6-65364d627b61'"</definedName>
    <definedName name="_xlnm.Print_Area" localSheetId="0">'CTE concentrators gender 14-18'!$A$6:$AI$61</definedName>
    <definedName name="_xlnm.Print_Titles" localSheetId="0">'CTE concentrators gender 14-18'!$A:$B</definedName>
  </definedNames>
  <calcPr calcId="162913"/>
</workbook>
</file>

<file path=xl/calcChain.xml><?xml version="1.0" encoding="utf-8"?>
<calcChain xmlns="http://schemas.openxmlformats.org/spreadsheetml/2006/main">
  <c r="W12" i="2" l="1"/>
  <c r="X12" i="2" s="1"/>
  <c r="Y12" i="2"/>
  <c r="Z12" i="2"/>
  <c r="AA12" i="2"/>
  <c r="AB12" i="2" s="1"/>
  <c r="AD12" i="2"/>
  <c r="AE12" i="2"/>
  <c r="AF12" i="2"/>
  <c r="AG12" i="2" s="1"/>
  <c r="AH12" i="2"/>
  <c r="AI12" i="2" s="1"/>
  <c r="W13" i="2"/>
  <c r="X13" i="2" s="1"/>
  <c r="Y13" i="2"/>
  <c r="Z13" i="2" s="1"/>
  <c r="AA13" i="2"/>
  <c r="AB13" i="2" s="1"/>
  <c r="AD13" i="2"/>
  <c r="AE13" i="2"/>
  <c r="AF13" i="2"/>
  <c r="AG13" i="2" s="1"/>
  <c r="AH13" i="2"/>
  <c r="AI13" i="2"/>
  <c r="W14" i="2"/>
  <c r="X14" i="2" s="1"/>
  <c r="Y14" i="2"/>
  <c r="Z14" i="2" s="1"/>
  <c r="AA14" i="2"/>
  <c r="AB14" i="2" s="1"/>
  <c r="AD14" i="2"/>
  <c r="AE14" i="2" s="1"/>
  <c r="AF14" i="2"/>
  <c r="AG14" i="2" s="1"/>
  <c r="AH14" i="2"/>
  <c r="AI14" i="2"/>
  <c r="W15" i="2"/>
  <c r="X15" i="2" s="1"/>
  <c r="Y15" i="2"/>
  <c r="Z15" i="2"/>
  <c r="AA15" i="2"/>
  <c r="AB15" i="2" s="1"/>
  <c r="AD15" i="2"/>
  <c r="AE15" i="2" s="1"/>
  <c r="AF15" i="2"/>
  <c r="AG15" i="2" s="1"/>
  <c r="AH15" i="2"/>
  <c r="AI15" i="2" s="1"/>
  <c r="W16" i="2"/>
  <c r="X16" i="2" s="1"/>
  <c r="Y16" i="2"/>
  <c r="Z16" i="2"/>
  <c r="AA16" i="2"/>
  <c r="AB16" i="2" s="1"/>
  <c r="AD16" i="2"/>
  <c r="AE16" i="2"/>
  <c r="AF16" i="2"/>
  <c r="AG16" i="2" s="1"/>
  <c r="AH16" i="2"/>
  <c r="AI16" i="2" s="1"/>
  <c r="W17" i="2"/>
  <c r="X17" i="2" s="1"/>
  <c r="Y17" i="2"/>
  <c r="Z17" i="2" s="1"/>
  <c r="AA17" i="2"/>
  <c r="AB17" i="2" s="1"/>
  <c r="AD17" i="2"/>
  <c r="AE17" i="2"/>
  <c r="AF17" i="2"/>
  <c r="AG17" i="2" s="1"/>
  <c r="AH17" i="2"/>
  <c r="AI17" i="2"/>
  <c r="W18" i="2"/>
  <c r="X18" i="2" s="1"/>
  <c r="Y18" i="2"/>
  <c r="Z18" i="2"/>
  <c r="AA18" i="2"/>
  <c r="AB18" i="2" s="1"/>
  <c r="AD18" i="2"/>
  <c r="AE18" i="2" s="1"/>
  <c r="AF18" i="2"/>
  <c r="AG18" i="2" s="1"/>
  <c r="AH18" i="2"/>
  <c r="AI18" i="2"/>
  <c r="W19" i="2"/>
  <c r="X19" i="2" s="1"/>
  <c r="Y19" i="2"/>
  <c r="Z19" i="2"/>
  <c r="AA19" i="2"/>
  <c r="AB19" i="2" s="1"/>
  <c r="AD19" i="2"/>
  <c r="AE19" i="2"/>
  <c r="AF19" i="2"/>
  <c r="AG19" i="2" s="1"/>
  <c r="AH19" i="2"/>
  <c r="AI19" i="2" s="1"/>
  <c r="W20" i="2"/>
  <c r="X20" i="2" s="1"/>
  <c r="Y20" i="2"/>
  <c r="Z20" i="2"/>
  <c r="AA20" i="2"/>
  <c r="AB20" i="2" s="1"/>
  <c r="AD20" i="2"/>
  <c r="AE20" i="2"/>
  <c r="AF20" i="2"/>
  <c r="AG20" i="2" s="1"/>
  <c r="AH20" i="2"/>
  <c r="AI20" i="2"/>
  <c r="W21" i="2"/>
  <c r="X21" i="2" s="1"/>
  <c r="Y21" i="2"/>
  <c r="Z21" i="2" s="1"/>
  <c r="AA21" i="2"/>
  <c r="AB21" i="2" s="1"/>
  <c r="AD21" i="2"/>
  <c r="AE21" i="2"/>
  <c r="AF21" i="2"/>
  <c r="AG21" i="2" s="1"/>
  <c r="AH21" i="2"/>
  <c r="AI21" i="2"/>
  <c r="W22" i="2"/>
  <c r="X22" i="2" s="1"/>
  <c r="Y22" i="2"/>
  <c r="Z22" i="2"/>
  <c r="AA22" i="2"/>
  <c r="AB22" i="2" s="1"/>
  <c r="AD22" i="2"/>
  <c r="AE22" i="2" s="1"/>
  <c r="AF22" i="2"/>
  <c r="AG22" i="2" s="1"/>
  <c r="AH22" i="2"/>
  <c r="AI22" i="2"/>
  <c r="W23" i="2"/>
  <c r="X23" i="2" s="1"/>
  <c r="Y23" i="2"/>
  <c r="Z23" i="2"/>
  <c r="AA23" i="2"/>
  <c r="AB23" i="2" s="1"/>
  <c r="AD23" i="2"/>
  <c r="AE23" i="2"/>
  <c r="AF23" i="2"/>
  <c r="AG23" i="2" s="1"/>
  <c r="AH23" i="2"/>
  <c r="AI23" i="2" s="1"/>
  <c r="W24" i="2"/>
  <c r="X24" i="2" s="1"/>
  <c r="Y24" i="2"/>
  <c r="Z24" i="2"/>
  <c r="AA24" i="2"/>
  <c r="AB24" i="2" s="1"/>
  <c r="AD24" i="2"/>
  <c r="AE24" i="2"/>
  <c r="AF24" i="2"/>
  <c r="AG24" i="2" s="1"/>
  <c r="AH24" i="2"/>
  <c r="AI24" i="2"/>
  <c r="W25" i="2"/>
  <c r="X25" i="2" s="1"/>
  <c r="Y25" i="2"/>
  <c r="Z25" i="2" s="1"/>
  <c r="AA25" i="2"/>
  <c r="AB25" i="2" s="1"/>
  <c r="AD25" i="2"/>
  <c r="AE25" i="2"/>
  <c r="AF25" i="2"/>
  <c r="AG25" i="2" s="1"/>
  <c r="AH25" i="2"/>
  <c r="AI25" i="2"/>
  <c r="W27" i="2"/>
  <c r="X27" i="2" s="1"/>
  <c r="Y27" i="2"/>
  <c r="Z27" i="2"/>
  <c r="AA27" i="2"/>
  <c r="AB27" i="2" s="1"/>
  <c r="AD27" i="2"/>
  <c r="AE27" i="2"/>
  <c r="AF27" i="2"/>
  <c r="AG27" i="2" s="1"/>
  <c r="AH27" i="2"/>
  <c r="AI27" i="2" s="1"/>
  <c r="W28" i="2"/>
  <c r="X28" i="2" s="1"/>
  <c r="Y28" i="2"/>
  <c r="Z28" i="2"/>
  <c r="AA28" i="2"/>
  <c r="AB28" i="2" s="1"/>
  <c r="AD28" i="2"/>
  <c r="AE28" i="2"/>
  <c r="AF28" i="2"/>
  <c r="AG28" i="2" s="1"/>
  <c r="AH28" i="2"/>
  <c r="AI28" i="2"/>
  <c r="W29" i="2"/>
  <c r="X29" i="2" s="1"/>
  <c r="Y29" i="2"/>
  <c r="Z29" i="2" s="1"/>
  <c r="AA29" i="2"/>
  <c r="AB29" i="2" s="1"/>
  <c r="AD29" i="2"/>
  <c r="AE29" i="2"/>
  <c r="AF29" i="2"/>
  <c r="AG29" i="2" s="1"/>
  <c r="AH29" i="2"/>
  <c r="AI29" i="2"/>
  <c r="AH30" i="2" l="1"/>
  <c r="AI30" i="2"/>
  <c r="AF30" i="2"/>
  <c r="AG30" i="2"/>
  <c r="AD30" i="2"/>
  <c r="AE30" i="2"/>
  <c r="AA31" i="2"/>
  <c r="AB31" i="2"/>
  <c r="Y31" i="2"/>
  <c r="Z31" i="2"/>
  <c r="W31" i="2"/>
  <c r="X31" i="2"/>
  <c r="AA30" i="2"/>
  <c r="AB30" i="2"/>
  <c r="Y30" i="2"/>
  <c r="Z30" i="2"/>
  <c r="W30" i="2"/>
  <c r="X30" i="2"/>
  <c r="AH61" i="2"/>
  <c r="AI61" i="2"/>
  <c r="AF61" i="2"/>
  <c r="AG61" i="2"/>
  <c r="AD61" i="2"/>
  <c r="AE61" i="2"/>
  <c r="AA61" i="2"/>
  <c r="AB61" i="2"/>
  <c r="Y61" i="2"/>
  <c r="Z61" i="2"/>
  <c r="W61" i="2"/>
  <c r="X61" i="2"/>
  <c r="U61" i="2"/>
  <c r="T61" i="2"/>
  <c r="S61" i="2"/>
  <c r="AH59" i="2"/>
  <c r="AI59" i="2" s="1"/>
  <c r="AF59" i="2"/>
  <c r="AG59" i="2" s="1"/>
  <c r="AD59" i="2"/>
  <c r="AE59" i="2" s="1"/>
  <c r="AA59" i="2"/>
  <c r="AB59" i="2" s="1"/>
  <c r="Y59" i="2"/>
  <c r="Z59" i="2" s="1"/>
  <c r="W59" i="2"/>
  <c r="X59" i="2" s="1"/>
  <c r="U59" i="2"/>
  <c r="T59" i="2"/>
  <c r="S59" i="2"/>
  <c r="AH58" i="2"/>
  <c r="AI58" i="2" s="1"/>
  <c r="AF58" i="2"/>
  <c r="AG58" i="2" s="1"/>
  <c r="AD58" i="2"/>
  <c r="AE58" i="2" s="1"/>
  <c r="AA58" i="2"/>
  <c r="AB58" i="2" s="1"/>
  <c r="Y58" i="2"/>
  <c r="Z58" i="2" s="1"/>
  <c r="W58" i="2"/>
  <c r="X58" i="2" s="1"/>
  <c r="U58" i="2"/>
  <c r="T58" i="2"/>
  <c r="S58" i="2"/>
  <c r="AH57" i="2"/>
  <c r="AI57" i="2" s="1"/>
  <c r="AF57" i="2"/>
  <c r="AG57" i="2" s="1"/>
  <c r="AD57" i="2"/>
  <c r="AE57" i="2" s="1"/>
  <c r="AA57" i="2"/>
  <c r="AB57" i="2" s="1"/>
  <c r="Y57" i="2"/>
  <c r="Z57" i="2" s="1"/>
  <c r="W57" i="2"/>
  <c r="X57" i="2" s="1"/>
  <c r="U57" i="2"/>
  <c r="T57" i="2"/>
  <c r="S57" i="2"/>
  <c r="AH56" i="2"/>
  <c r="AI56" i="2" s="1"/>
  <c r="AF56" i="2"/>
  <c r="AG56" i="2" s="1"/>
  <c r="AD56" i="2"/>
  <c r="AE56" i="2" s="1"/>
  <c r="AA56" i="2"/>
  <c r="AB56" i="2" s="1"/>
  <c r="Y56" i="2"/>
  <c r="Z56" i="2"/>
  <c r="W56" i="2"/>
  <c r="X56" i="2" s="1"/>
  <c r="U56" i="2"/>
  <c r="T56" i="2"/>
  <c r="S56" i="2"/>
  <c r="AH55" i="2"/>
  <c r="AI55" i="2" s="1"/>
  <c r="AF55" i="2"/>
  <c r="AG55" i="2" s="1"/>
  <c r="AD55" i="2"/>
  <c r="AE55" i="2" s="1"/>
  <c r="AA55" i="2"/>
  <c r="AB55" i="2" s="1"/>
  <c r="Y55" i="2"/>
  <c r="Z55" i="2" s="1"/>
  <c r="W55" i="2"/>
  <c r="X55" i="2" s="1"/>
  <c r="U55" i="2"/>
  <c r="T55" i="2"/>
  <c r="S55" i="2"/>
  <c r="AH54" i="2"/>
  <c r="AI54" i="2" s="1"/>
  <c r="AF54" i="2"/>
  <c r="AG54" i="2"/>
  <c r="AD54" i="2"/>
  <c r="AE54" i="2" s="1"/>
  <c r="AA54" i="2"/>
  <c r="AB54" i="2" s="1"/>
  <c r="Y54" i="2"/>
  <c r="Z54" i="2" s="1"/>
  <c r="W54" i="2"/>
  <c r="X54" i="2" s="1"/>
  <c r="U54" i="2"/>
  <c r="T54" i="2"/>
  <c r="S54" i="2"/>
  <c r="AH53" i="2"/>
  <c r="AI53" i="2" s="1"/>
  <c r="AF53" i="2"/>
  <c r="AG53" i="2" s="1"/>
  <c r="AD53" i="2"/>
  <c r="AE53" i="2" s="1"/>
  <c r="AA53" i="2"/>
  <c r="AB53" i="2" s="1"/>
  <c r="Y53" i="2"/>
  <c r="Z53" i="2" s="1"/>
  <c r="W53" i="2"/>
  <c r="X53" i="2" s="1"/>
  <c r="U53" i="2"/>
  <c r="T53" i="2"/>
  <c r="S53" i="2"/>
  <c r="AH52" i="2"/>
  <c r="AI52" i="2" s="1"/>
  <c r="AF52" i="2"/>
  <c r="AG52" i="2" s="1"/>
  <c r="AD52" i="2"/>
  <c r="AE52" i="2" s="1"/>
  <c r="AA52" i="2"/>
  <c r="AB52" i="2" s="1"/>
  <c r="Y52" i="2"/>
  <c r="Z52" i="2"/>
  <c r="W52" i="2"/>
  <c r="X52" i="2" s="1"/>
  <c r="U52" i="2"/>
  <c r="T52" i="2"/>
  <c r="S52" i="2"/>
  <c r="AH51" i="2"/>
  <c r="AI51" i="2" s="1"/>
  <c r="AF51" i="2"/>
  <c r="AG51" i="2" s="1"/>
  <c r="AD51" i="2"/>
  <c r="AE51" i="2" s="1"/>
  <c r="AA51" i="2"/>
  <c r="AB51" i="2" s="1"/>
  <c r="Y51" i="2"/>
  <c r="Z51" i="2" s="1"/>
  <c r="W51" i="2"/>
  <c r="X51" i="2" s="1"/>
  <c r="U51" i="2"/>
  <c r="T51" i="2"/>
  <c r="S51" i="2"/>
  <c r="AH50" i="2"/>
  <c r="AI50" i="2" s="1"/>
  <c r="AF50" i="2"/>
  <c r="AG50" i="2"/>
  <c r="AD50" i="2"/>
  <c r="AE50" i="2" s="1"/>
  <c r="AA50" i="2"/>
  <c r="AB50" i="2" s="1"/>
  <c r="Y50" i="2"/>
  <c r="Z50" i="2" s="1"/>
  <c r="W50" i="2"/>
  <c r="X50" i="2"/>
  <c r="U50" i="2"/>
  <c r="T50" i="2"/>
  <c r="S50" i="2"/>
  <c r="AH49" i="2"/>
  <c r="AI49" i="2" s="1"/>
  <c r="AF49" i="2"/>
  <c r="AG49" i="2" s="1"/>
  <c r="AD49" i="2"/>
  <c r="AE49" i="2" s="1"/>
  <c r="AA49" i="2"/>
  <c r="AB49" i="2" s="1"/>
  <c r="Y49" i="2"/>
  <c r="Z49" i="2" s="1"/>
  <c r="W49" i="2"/>
  <c r="X49" i="2" s="1"/>
  <c r="U49" i="2"/>
  <c r="T49" i="2"/>
  <c r="S49" i="2"/>
  <c r="AH48" i="2"/>
  <c r="AI48" i="2" s="1"/>
  <c r="AF48" i="2"/>
  <c r="AG48" i="2" s="1"/>
  <c r="AD48" i="2"/>
  <c r="AE48" i="2" s="1"/>
  <c r="AA48" i="2"/>
  <c r="AB48" i="2" s="1"/>
  <c r="Y48" i="2"/>
  <c r="Z48" i="2" s="1"/>
  <c r="W48" i="2"/>
  <c r="X48" i="2" s="1"/>
  <c r="U48" i="2"/>
  <c r="T48" i="2"/>
  <c r="S48" i="2"/>
  <c r="AH47" i="2"/>
  <c r="AI47" i="2" s="1"/>
  <c r="AF47" i="2"/>
  <c r="AG47" i="2" s="1"/>
  <c r="AD47" i="2"/>
  <c r="AE47" i="2" s="1"/>
  <c r="AA47" i="2"/>
  <c r="AB47" i="2" s="1"/>
  <c r="Y47" i="2"/>
  <c r="Z47" i="2" s="1"/>
  <c r="W47" i="2"/>
  <c r="X47" i="2" s="1"/>
  <c r="U47" i="2"/>
  <c r="T47" i="2"/>
  <c r="S47" i="2"/>
  <c r="AH46" i="2"/>
  <c r="AI46" i="2" s="1"/>
  <c r="AF46" i="2"/>
  <c r="AG46" i="2" s="1"/>
  <c r="AD46" i="2"/>
  <c r="AE46" i="2" s="1"/>
  <c r="AA46" i="2"/>
  <c r="AB46" i="2" s="1"/>
  <c r="Y46" i="2"/>
  <c r="Z46" i="2" s="1"/>
  <c r="W46" i="2"/>
  <c r="X46" i="2"/>
  <c r="U46" i="2"/>
  <c r="T46" i="2"/>
  <c r="S46" i="2"/>
  <c r="AH45" i="2"/>
  <c r="AI45" i="2" s="1"/>
  <c r="AF45" i="2"/>
  <c r="AG45" i="2" s="1"/>
  <c r="AD45" i="2"/>
  <c r="AE45" i="2" s="1"/>
  <c r="AA45" i="2"/>
  <c r="AB45" i="2" s="1"/>
  <c r="Y45" i="2"/>
  <c r="Z45" i="2" s="1"/>
  <c r="W45" i="2"/>
  <c r="X45" i="2" s="1"/>
  <c r="U45" i="2"/>
  <c r="T45" i="2"/>
  <c r="S45" i="2"/>
  <c r="AH44" i="2"/>
  <c r="AI44" i="2" s="1"/>
  <c r="AF44" i="2"/>
  <c r="AG44" i="2" s="1"/>
  <c r="AD44" i="2"/>
  <c r="AE44" i="2" s="1"/>
  <c r="AA44" i="2"/>
  <c r="AB44" i="2" s="1"/>
  <c r="Y44" i="2"/>
  <c r="Z44" i="2" s="1"/>
  <c r="W44" i="2"/>
  <c r="X44" i="2" s="1"/>
  <c r="U44" i="2"/>
  <c r="T44" i="2"/>
  <c r="S44" i="2"/>
  <c r="AH43" i="2"/>
  <c r="AI43" i="2" s="1"/>
  <c r="AF43" i="2"/>
  <c r="AG43" i="2" s="1"/>
  <c r="AD43" i="2"/>
  <c r="AE43" i="2" s="1"/>
  <c r="AA43" i="2"/>
  <c r="AB43" i="2" s="1"/>
  <c r="Y43" i="2"/>
  <c r="Z43" i="2" s="1"/>
  <c r="W43" i="2"/>
  <c r="X43" i="2" s="1"/>
  <c r="U43" i="2"/>
  <c r="T43" i="2"/>
  <c r="S43" i="2"/>
  <c r="AH42" i="2"/>
  <c r="AI42" i="2" s="1"/>
  <c r="AF42" i="2"/>
  <c r="AG42" i="2" s="1"/>
  <c r="AD42" i="2"/>
  <c r="AE42" i="2" s="1"/>
  <c r="AA42" i="2"/>
  <c r="AB42" i="2" s="1"/>
  <c r="Y42" i="2"/>
  <c r="Z42" i="2" s="1"/>
  <c r="W42" i="2"/>
  <c r="X42" i="2"/>
  <c r="U42" i="2"/>
  <c r="T42" i="2"/>
  <c r="S42" i="2"/>
  <c r="AH41" i="2"/>
  <c r="AI41" i="2" s="1"/>
  <c r="AF41" i="2"/>
  <c r="AG41" i="2" s="1"/>
  <c r="AD41" i="2"/>
  <c r="AE41" i="2" s="1"/>
  <c r="AA41" i="2"/>
  <c r="AB41" i="2" s="1"/>
  <c r="Y41" i="2"/>
  <c r="Z41" i="2" s="1"/>
  <c r="W41" i="2"/>
  <c r="X41" i="2" s="1"/>
  <c r="U41" i="2"/>
  <c r="T41" i="2"/>
  <c r="S41" i="2"/>
  <c r="AH40" i="2"/>
  <c r="AI40" i="2" s="1"/>
  <c r="AF40" i="2"/>
  <c r="AG40" i="2" s="1"/>
  <c r="AD40" i="2"/>
  <c r="AE40" i="2" s="1"/>
  <c r="AA40" i="2"/>
  <c r="AB40" i="2" s="1"/>
  <c r="Y40" i="2"/>
  <c r="Z40" i="2"/>
  <c r="W40" i="2"/>
  <c r="X40" i="2" s="1"/>
  <c r="U40" i="2"/>
  <c r="T40" i="2"/>
  <c r="S40" i="2"/>
  <c r="AH39" i="2"/>
  <c r="AI39" i="2" s="1"/>
  <c r="AF39" i="2"/>
  <c r="AG39" i="2" s="1"/>
  <c r="AD39" i="2"/>
  <c r="AE39" i="2" s="1"/>
  <c r="AA39" i="2"/>
  <c r="AB39" i="2" s="1"/>
  <c r="Y39" i="2"/>
  <c r="Z39" i="2" s="1"/>
  <c r="W39" i="2"/>
  <c r="X39" i="2" s="1"/>
  <c r="U39" i="2"/>
  <c r="T39" i="2"/>
  <c r="S39" i="2"/>
  <c r="AH38" i="2"/>
  <c r="AI38" i="2" s="1"/>
  <c r="AF38" i="2"/>
  <c r="AG38" i="2"/>
  <c r="AD38" i="2"/>
  <c r="AE38" i="2" s="1"/>
  <c r="AA38" i="2"/>
  <c r="AB38" i="2" s="1"/>
  <c r="Y38" i="2"/>
  <c r="Z38" i="2" s="1"/>
  <c r="W38" i="2"/>
  <c r="X38" i="2" s="1"/>
  <c r="U38" i="2"/>
  <c r="T38" i="2"/>
  <c r="S38" i="2"/>
  <c r="AH37" i="2"/>
  <c r="AI37" i="2" s="1"/>
  <c r="AF37" i="2"/>
  <c r="AG37" i="2" s="1"/>
  <c r="AD37" i="2"/>
  <c r="AE37" i="2" s="1"/>
  <c r="AA37" i="2"/>
  <c r="AB37" i="2" s="1"/>
  <c r="Y37" i="2"/>
  <c r="Z37" i="2" s="1"/>
  <c r="W37" i="2"/>
  <c r="X37" i="2" s="1"/>
  <c r="U37" i="2"/>
  <c r="T37" i="2"/>
  <c r="S37" i="2"/>
  <c r="AH36" i="2"/>
  <c r="AI36" i="2" s="1"/>
  <c r="AF36" i="2"/>
  <c r="AG36" i="2" s="1"/>
  <c r="AD36" i="2"/>
  <c r="AE36" i="2" s="1"/>
  <c r="AA36" i="2"/>
  <c r="AB36" i="2" s="1"/>
  <c r="Y36" i="2"/>
  <c r="Z36" i="2"/>
  <c r="W36" i="2"/>
  <c r="X36" i="2" s="1"/>
  <c r="U36" i="2"/>
  <c r="T36" i="2"/>
  <c r="S36" i="2"/>
  <c r="AH35" i="2"/>
  <c r="AI35" i="2" s="1"/>
  <c r="AF35" i="2"/>
  <c r="AG35" i="2" s="1"/>
  <c r="AD35" i="2"/>
  <c r="AE35" i="2" s="1"/>
  <c r="AA35" i="2"/>
  <c r="AB35" i="2" s="1"/>
  <c r="Y35" i="2"/>
  <c r="Z35" i="2" s="1"/>
  <c r="W35" i="2"/>
  <c r="X35" i="2" s="1"/>
  <c r="U35" i="2"/>
  <c r="T35" i="2"/>
  <c r="S35" i="2"/>
  <c r="AH34" i="2"/>
  <c r="AI34" i="2" s="1"/>
  <c r="AF34" i="2"/>
  <c r="AG34" i="2"/>
  <c r="AD34" i="2"/>
  <c r="AE34" i="2" s="1"/>
  <c r="AA34" i="2"/>
  <c r="AB34" i="2" s="1"/>
  <c r="Y34" i="2"/>
  <c r="Z34" i="2" s="1"/>
  <c r="W34" i="2"/>
  <c r="X34" i="2"/>
  <c r="U34" i="2"/>
  <c r="T34" i="2"/>
  <c r="S34" i="2"/>
  <c r="AH33" i="2"/>
  <c r="AI33" i="2" s="1"/>
  <c r="AF33" i="2"/>
  <c r="AG33" i="2" s="1"/>
  <c r="AD33" i="2"/>
  <c r="AE33" i="2" s="1"/>
  <c r="AA33" i="2"/>
  <c r="AB33" i="2" s="1"/>
  <c r="Y33" i="2"/>
  <c r="Z33" i="2" s="1"/>
  <c r="W33" i="2"/>
  <c r="X33" i="2" s="1"/>
  <c r="U33" i="2"/>
  <c r="T33" i="2"/>
  <c r="S33" i="2"/>
  <c r="AH32" i="2"/>
  <c r="AI32" i="2" s="1"/>
  <c r="AF32" i="2"/>
  <c r="AG32" i="2" s="1"/>
  <c r="AD32" i="2"/>
  <c r="AE32" i="2" s="1"/>
  <c r="AA32" i="2"/>
  <c r="AB32" i="2" s="1"/>
  <c r="Y32" i="2"/>
  <c r="Z32" i="2" s="1"/>
  <c r="W32" i="2"/>
  <c r="X32" i="2" s="1"/>
  <c r="U32" i="2"/>
  <c r="T32" i="2"/>
  <c r="S32" i="2"/>
  <c r="AH31" i="2"/>
  <c r="AI31" i="2" s="1"/>
  <c r="AF31" i="2"/>
  <c r="AG31" i="2" s="1"/>
  <c r="AD31" i="2"/>
  <c r="AE31" i="2" s="1"/>
  <c r="U31" i="2"/>
  <c r="T31" i="2"/>
  <c r="S31" i="2"/>
  <c r="U30" i="2"/>
  <c r="T30" i="2"/>
  <c r="S30" i="2"/>
  <c r="U29" i="2"/>
  <c r="T29" i="2"/>
  <c r="S29" i="2"/>
  <c r="U28" i="2"/>
  <c r="T28" i="2"/>
  <c r="S28" i="2"/>
  <c r="U27" i="2"/>
  <c r="T27" i="2"/>
  <c r="S27" i="2"/>
  <c r="U25" i="2"/>
  <c r="T25" i="2"/>
  <c r="S25" i="2"/>
  <c r="U24" i="2"/>
  <c r="T24" i="2"/>
  <c r="S24" i="2"/>
  <c r="U23" i="2"/>
  <c r="T23" i="2"/>
  <c r="S23" i="2"/>
  <c r="U22" i="2"/>
  <c r="T22" i="2"/>
  <c r="S22" i="2"/>
  <c r="U21" i="2"/>
  <c r="T21" i="2"/>
  <c r="S21" i="2"/>
  <c r="U20" i="2"/>
  <c r="T20" i="2"/>
  <c r="S20" i="2"/>
  <c r="U19" i="2"/>
  <c r="T19" i="2"/>
  <c r="S19" i="2"/>
  <c r="U18" i="2"/>
  <c r="T18" i="2"/>
  <c r="S18" i="2"/>
  <c r="U17" i="2"/>
  <c r="T17" i="2"/>
  <c r="S17" i="2"/>
  <c r="U16" i="2"/>
  <c r="T16" i="2"/>
  <c r="S16" i="2"/>
  <c r="U15" i="2"/>
  <c r="T15" i="2"/>
  <c r="S15" i="2"/>
  <c r="U14" i="2"/>
  <c r="T14" i="2"/>
  <c r="S14" i="2"/>
  <c r="U13" i="2"/>
  <c r="T13" i="2"/>
  <c r="S13" i="2"/>
  <c r="U12" i="2"/>
  <c r="T12" i="2"/>
  <c r="S12" i="2"/>
  <c r="AH10" i="2"/>
  <c r="AI10" i="2" s="1"/>
  <c r="AF10" i="2"/>
  <c r="AG10" i="2" s="1"/>
  <c r="AD10" i="2"/>
  <c r="AE10" i="2" s="1"/>
  <c r="AA10" i="2"/>
  <c r="AB10" i="2"/>
  <c r="Y10" i="2"/>
  <c r="Z10" i="2" s="1"/>
  <c r="W10" i="2"/>
  <c r="X10" i="2" s="1"/>
  <c r="U10" i="2"/>
  <c r="T10" i="2"/>
  <c r="S10" i="2"/>
</calcChain>
</file>

<file path=xl/sharedStrings.xml><?xml version="1.0" encoding="utf-8"?>
<sst xmlns="http://schemas.openxmlformats.org/spreadsheetml/2006/main" count="173" uniqueCount="125">
  <si>
    <t>Illinois Community College Board</t>
  </si>
  <si>
    <t>CTE Concentrators</t>
  </si>
  <si>
    <t>Gender</t>
  </si>
  <si>
    <t>District</t>
  </si>
  <si>
    <t>College</t>
  </si>
  <si>
    <t>Male</t>
  </si>
  <si>
    <t>Female</t>
  </si>
  <si>
    <t>Total</t>
  </si>
  <si>
    <t xml:space="preserve">Black Hawk 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</si>
  <si>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</si>
  <si>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</si>
  <si>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</si>
  <si>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</si>
  <si>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</si>
  <si>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</si>
  <si>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</si>
  <si>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</si>
  <si>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</si>
  <si>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</si>
  <si>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</si>
  <si>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</si>
  <si>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</si>
  <si>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</si>
  <si>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</si>
  <si>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</si>
  <si>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</si>
  <si>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</si>
  <si>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</si>
  <si>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</si>
  <si>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</si>
  <si>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</si>
  <si>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</si>
  <si>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</si>
  <si>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</si>
  <si>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</si>
  <si>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</si>
  <si>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</si>
  <si>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</si>
  <si>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</si>
  <si>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</si>
  <si>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</si>
  <si>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</si>
  <si>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</si>
  <si>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</si>
  <si>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</si>
  <si>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</si>
  <si>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</si>
  <si>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</si>
  <si>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</si>
  <si>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</si>
  <si>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</si>
  <si>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</si>
  <si>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</si>
  <si>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</si>
  <si>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</si>
  <si>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</si>
  <si>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</si>
  <si>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</si>
  <si>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</si>
  <si>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</si>
  <si>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</si>
  <si>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3-Year Average</t>
  </si>
  <si>
    <t>Number</t>
  </si>
  <si>
    <t>Percent</t>
  </si>
  <si>
    <t>(1,108)</t>
  </si>
  <si>
    <t>(1,087)</t>
  </si>
  <si>
    <t>(2,195)</t>
  </si>
  <si>
    <t>(359)</t>
  </si>
  <si>
    <t>(438)</t>
  </si>
  <si>
    <t>(797)</t>
  </si>
  <si>
    <t>(421)</t>
  </si>
  <si>
    <t>(487)</t>
  </si>
  <si>
    <t>(908)</t>
  </si>
  <si>
    <t>(1,605)</t>
  </si>
  <si>
    <t>(1,624)</t>
  </si>
  <si>
    <t>(3,229)</t>
  </si>
  <si>
    <t>(1,088)</t>
  </si>
  <si>
    <t>(1,089)</t>
  </si>
  <si>
    <t>(2,177)</t>
  </si>
  <si>
    <t>(356)</t>
  </si>
  <si>
    <t>(395)</t>
  </si>
  <si>
    <t>(751)</t>
  </si>
  <si>
    <t>(914)</t>
  </si>
  <si>
    <t>(849)</t>
  </si>
  <si>
    <t>(1,763)</t>
  </si>
  <si>
    <t>(392)</t>
  </si>
  <si>
    <t>(430)</t>
  </si>
  <si>
    <t>(822)</t>
  </si>
  <si>
    <t>1-Year Change 2017-2018</t>
  </si>
  <si>
    <t>2-Year Change 2016-2018</t>
  </si>
  <si>
    <t>Program Year:  2014 - 2018</t>
  </si>
  <si>
    <t>(1,095)</t>
  </si>
  <si>
    <t>(927)</t>
  </si>
  <si>
    <t>(2,022)</t>
  </si>
  <si>
    <t>(321)</t>
  </si>
  <si>
    <t>(420)</t>
  </si>
  <si>
    <t>(741)</t>
  </si>
  <si>
    <t>(415)</t>
  </si>
  <si>
    <t>(771)</t>
  </si>
  <si>
    <t>(-71)</t>
  </si>
  <si>
    <t>(-18.11%)</t>
  </si>
  <si>
    <t>(-10)</t>
  </si>
  <si>
    <t>(-2.33%)</t>
  </si>
  <si>
    <t>(-81)</t>
  </si>
  <si>
    <t>(-9.85%)</t>
  </si>
  <si>
    <t>(-35)</t>
  </si>
  <si>
    <t>(-9.83%)</t>
  </si>
  <si>
    <t>(25)</t>
  </si>
  <si>
    <t>(6.33%)</t>
  </si>
  <si>
    <t>(-1.33%)</t>
  </si>
  <si>
    <t>(1,032)</t>
  </si>
  <si>
    <t>(955)</t>
  </si>
  <si>
    <t>(1,987)</t>
  </si>
  <si>
    <t>(181)</t>
  </si>
  <si>
    <t>(19.80%)</t>
  </si>
  <si>
    <t>(78)</t>
  </si>
  <si>
    <t>(9.19%)</t>
  </si>
  <si>
    <t>(259)</t>
  </si>
  <si>
    <t>(14.69%)</t>
  </si>
  <si>
    <t>(7)</t>
  </si>
  <si>
    <t>(0.64%)</t>
  </si>
  <si>
    <t>(-162)</t>
  </si>
  <si>
    <t>(-14.88%)</t>
  </si>
  <si>
    <t>(-155)</t>
  </si>
  <si>
    <t>(-7.12%)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</si>
</sst>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0" fontId="0" fillId="0" borderId="0" xfId="0" applyFont="1" applyAlignment="1">
      <alignment horizontal="centerContinuous"/>
    </xf>
    <xf numFmtId="3" fontId="3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10" fontId="4" fillId="0" borderId="0" xfId="1" applyNumberFormat="1" applyFont="1" applyAlignment="1">
      <alignment horizontal="right"/>
    </xf>
    <xf numFmtId="3" fontId="0" fillId="0" borderId="0" xfId="0" applyNumberFormat="1" applyFill="1"/>
    <xf numFmtId="3" fontId="4" fillId="0" borderId="0" xfId="0" applyNumberFormat="1" applyFont="1" applyFill="1"/>
    <xf numFmtId="3" fontId="0" fillId="0" borderId="0" xfId="0" applyNumberFormat="1"/>
    <xf numFmtId="3" fontId="0" fillId="0" borderId="0" xfId="0" quotePrefix="1" applyNumberFormat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28515625" customWidth="1"/>
    <col min="18" max="18" width="2.85546875" customWidth="1"/>
    <col min="22" max="22" width="2.85546875" customWidth="1"/>
    <col min="24" max="24" width="9.140625" customWidth="1"/>
    <col min="26" max="26" width="10.42578125" customWidth="1"/>
    <col min="28" max="28" width="10.140625" customWidth="1"/>
    <col min="29" max="29" width="2.85546875" customWidth="1"/>
    <col min="31" max="32" width="9.140625" customWidth="1"/>
    <col min="33" max="33" width="10.5703125" customWidth="1"/>
    <col min="35" max="35" width="10.7109375" customWidth="1"/>
  </cols>
  <sheetData>
    <row r="1" spans="1:35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2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5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25">
      <c r="A4" s="1" t="s">
        <v>90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t="s">
        <v>10</v>
      </c>
      <c r="V5" t="s">
        <v>10</v>
      </c>
    </row>
    <row r="6" spans="1:35" x14ac:dyDescent="0.25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3"/>
      <c r="T6" s="3"/>
      <c r="U6" s="3"/>
      <c r="W6" s="3" t="s">
        <v>88</v>
      </c>
      <c r="X6" s="6"/>
      <c r="Y6" s="6"/>
      <c r="Z6" s="6"/>
      <c r="AA6" s="6"/>
      <c r="AB6" s="6"/>
      <c r="AC6" s="3" t="s">
        <v>10</v>
      </c>
      <c r="AD6" s="3" t="s">
        <v>89</v>
      </c>
      <c r="AE6" s="6"/>
      <c r="AF6" s="6"/>
      <c r="AG6" s="6"/>
      <c r="AH6" s="6"/>
      <c r="AI6" s="6"/>
    </row>
    <row r="7" spans="1:35" x14ac:dyDescent="0.25">
      <c r="A7" s="1"/>
      <c r="B7" s="2"/>
      <c r="C7" s="3">
        <v>2014</v>
      </c>
      <c r="D7" s="3"/>
      <c r="E7" s="3"/>
      <c r="F7" s="3">
        <v>2015</v>
      </c>
      <c r="G7" s="3"/>
      <c r="H7" s="3"/>
      <c r="I7" s="3">
        <v>2016</v>
      </c>
      <c r="J7" s="3"/>
      <c r="K7" s="3"/>
      <c r="L7" s="3">
        <v>2017</v>
      </c>
      <c r="M7" s="3"/>
      <c r="N7" s="3"/>
      <c r="O7" s="3">
        <v>2018</v>
      </c>
      <c r="P7" s="3"/>
      <c r="Q7" s="3"/>
      <c r="S7" s="3" t="s">
        <v>61</v>
      </c>
      <c r="T7" s="3"/>
      <c r="U7" s="3"/>
      <c r="W7" s="3" t="s">
        <v>5</v>
      </c>
      <c r="X7" s="6"/>
      <c r="Y7" s="3" t="s">
        <v>6</v>
      </c>
      <c r="Z7" s="6"/>
      <c r="AA7" s="3" t="s">
        <v>7</v>
      </c>
      <c r="AB7" s="6"/>
      <c r="AC7" s="3" t="s">
        <v>10</v>
      </c>
      <c r="AD7" s="3" t="s">
        <v>5</v>
      </c>
      <c r="AE7" s="6"/>
      <c r="AF7" s="3" t="s">
        <v>6</v>
      </c>
      <c r="AG7" s="6"/>
      <c r="AH7" s="3" t="s">
        <v>7</v>
      </c>
      <c r="AI7" s="6"/>
    </row>
    <row r="8" spans="1:35" x14ac:dyDescent="0.25">
      <c r="A8" s="7" t="s">
        <v>3</v>
      </c>
      <c r="B8" s="7" t="s">
        <v>4</v>
      </c>
      <c r="C8" s="4" t="s">
        <v>5</v>
      </c>
      <c r="D8" s="4" t="s">
        <v>6</v>
      </c>
      <c r="E8" s="4" t="s">
        <v>7</v>
      </c>
      <c r="F8" s="4" t="s">
        <v>5</v>
      </c>
      <c r="G8" s="4" t="s">
        <v>6</v>
      </c>
      <c r="H8" s="4" t="s">
        <v>7</v>
      </c>
      <c r="I8" s="4" t="s">
        <v>5</v>
      </c>
      <c r="J8" s="4" t="s">
        <v>6</v>
      </c>
      <c r="K8" s="4" t="s">
        <v>7</v>
      </c>
      <c r="L8" s="4" t="s">
        <v>5</v>
      </c>
      <c r="M8" s="4" t="s">
        <v>6</v>
      </c>
      <c r="N8" s="4" t="s">
        <v>7</v>
      </c>
      <c r="O8" s="4" t="s">
        <v>5</v>
      </c>
      <c r="P8" s="4" t="s">
        <v>6</v>
      </c>
      <c r="Q8" s="4" t="s">
        <v>7</v>
      </c>
      <c r="S8" s="4" t="s">
        <v>5</v>
      </c>
      <c r="T8" s="4" t="s">
        <v>6</v>
      </c>
      <c r="U8" s="4" t="s">
        <v>7</v>
      </c>
      <c r="W8" s="8" t="s">
        <v>62</v>
      </c>
      <c r="X8" s="8" t="s">
        <v>63</v>
      </c>
      <c r="Y8" s="8" t="s">
        <v>62</v>
      </c>
      <c r="Z8" s="8" t="s">
        <v>63</v>
      </c>
      <c r="AA8" s="8" t="s">
        <v>62</v>
      </c>
      <c r="AB8" s="8" t="s">
        <v>63</v>
      </c>
      <c r="AC8" s="8"/>
      <c r="AD8" s="8" t="s">
        <v>62</v>
      </c>
      <c r="AE8" s="8" t="s">
        <v>63</v>
      </c>
      <c r="AF8" s="8" t="s">
        <v>62</v>
      </c>
      <c r="AG8" s="8" t="s">
        <v>63</v>
      </c>
      <c r="AH8" s="8" t="s">
        <v>62</v>
      </c>
      <c r="AI8" s="8" t="s">
        <v>63</v>
      </c>
    </row>
    <row r="9" spans="1:35" x14ac:dyDescent="0.25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x14ac:dyDescent="0.25">
      <c r="A10" s="9">
        <v>503</v>
      </c>
      <c r="B10" s="10" t="s">
        <v>8</v>
      </c>
      <c r="C10" s="18">
        <v>279</v>
      </c>
      <c r="D10" s="18">
        <v>520</v>
      </c>
      <c r="E10" s="18">
        <v>799</v>
      </c>
      <c r="F10" s="18">
        <v>266</v>
      </c>
      <c r="G10" s="18">
        <v>481</v>
      </c>
      <c r="H10" s="18">
        <v>747</v>
      </c>
      <c r="I10" s="18">
        <v>209</v>
      </c>
      <c r="J10" s="18">
        <v>408</v>
      </c>
      <c r="K10" s="18">
        <v>617</v>
      </c>
      <c r="L10" s="18">
        <v>214</v>
      </c>
      <c r="M10" s="18">
        <v>380</v>
      </c>
      <c r="N10" s="18">
        <v>594</v>
      </c>
      <c r="O10" s="18">
        <v>178</v>
      </c>
      <c r="P10" s="18">
        <v>386</v>
      </c>
      <c r="Q10" s="18">
        <v>564</v>
      </c>
      <c r="R10" s="13"/>
      <c r="S10" s="15">
        <f>AVERAGE(O10,L10,I10)</f>
        <v>200.33333333333334</v>
      </c>
      <c r="T10" s="15">
        <f>AVERAGE(P10,M10,J10)</f>
        <v>391.33333333333331</v>
      </c>
      <c r="U10" s="15">
        <f>AVERAGE(Q10,N10,K10)</f>
        <v>591.66666666666663</v>
      </c>
      <c r="V10" s="13"/>
      <c r="W10" s="15">
        <f>O10-L10</f>
        <v>-36</v>
      </c>
      <c r="X10" s="12">
        <f>IF(L10=0,"--",W10/L10)</f>
        <v>-0.16822429906542055</v>
      </c>
      <c r="Y10" s="15">
        <f>P10-M10</f>
        <v>6</v>
      </c>
      <c r="Z10" s="12">
        <f>IF(M10=0,"--",Y10/M10)</f>
        <v>1.5789473684210527E-2</v>
      </c>
      <c r="AA10" s="15">
        <f>Q10-N10</f>
        <v>-30</v>
      </c>
      <c r="AB10" s="12">
        <f>IF(N10=0,"--",AA10/N10)</f>
        <v>-5.0505050505050504E-2</v>
      </c>
      <c r="AC10" s="12"/>
      <c r="AD10" s="15">
        <f>O10-I10</f>
        <v>-31</v>
      </c>
      <c r="AE10" s="12">
        <f>IF(I10=0,"--",AD10/I10)</f>
        <v>-0.14832535885167464</v>
      </c>
      <c r="AF10" s="15">
        <f>P10-J10</f>
        <v>-22</v>
      </c>
      <c r="AG10" s="12">
        <f>IF(J10=0,"--",AF10/J10)</f>
        <v>-5.3921568627450983E-2</v>
      </c>
      <c r="AH10" s="15">
        <f>Q10-K10</f>
        <v>-53</v>
      </c>
      <c r="AI10" s="12">
        <f>IF(K10=0,"--",AH10/K10)</f>
        <v>-8.5899513776337116E-2</v>
      </c>
    </row>
    <row r="11" spans="1:35" x14ac:dyDescent="0.25">
      <c r="A11" s="9">
        <v>508</v>
      </c>
      <c r="B11" s="10" t="s">
        <v>9</v>
      </c>
      <c r="C11" s="5" t="s">
        <v>64</v>
      </c>
      <c r="D11" s="5" t="s">
        <v>65</v>
      </c>
      <c r="E11" s="5" t="s">
        <v>66</v>
      </c>
      <c r="F11" s="5" t="s">
        <v>73</v>
      </c>
      <c r="G11" s="5" t="s">
        <v>74</v>
      </c>
      <c r="H11" s="5" t="s">
        <v>75</v>
      </c>
      <c r="I11" s="5" t="s">
        <v>76</v>
      </c>
      <c r="J11" s="5" t="s">
        <v>77</v>
      </c>
      <c r="K11" s="5" t="s">
        <v>78</v>
      </c>
      <c r="L11" s="5" t="s">
        <v>82</v>
      </c>
      <c r="M11" s="5" t="s">
        <v>83</v>
      </c>
      <c r="N11" s="5" t="s">
        <v>84</v>
      </c>
      <c r="O11" s="5" t="s">
        <v>91</v>
      </c>
      <c r="P11" s="5" t="s">
        <v>92</v>
      </c>
      <c r="Q11" s="5" t="s">
        <v>93</v>
      </c>
      <c r="R11" s="13"/>
      <c r="S11" s="21" t="s">
        <v>110</v>
      </c>
      <c r="T11" s="21" t="s">
        <v>111</v>
      </c>
      <c r="U11" s="21" t="s">
        <v>112</v>
      </c>
      <c r="V11" s="13"/>
      <c r="W11" s="22" t="s">
        <v>113</v>
      </c>
      <c r="X11" s="23" t="s">
        <v>114</v>
      </c>
      <c r="Y11" s="22" t="s">
        <v>115</v>
      </c>
      <c r="Z11" s="23" t="s">
        <v>116</v>
      </c>
      <c r="AA11" s="22" t="s">
        <v>117</v>
      </c>
      <c r="AB11" s="23" t="s">
        <v>118</v>
      </c>
      <c r="AC11" s="12"/>
      <c r="AD11" s="22" t="s">
        <v>119</v>
      </c>
      <c r="AE11" s="23" t="s">
        <v>120</v>
      </c>
      <c r="AF11" s="22" t="s">
        <v>121</v>
      </c>
      <c r="AG11" s="23" t="s">
        <v>122</v>
      </c>
      <c r="AH11" s="22" t="s">
        <v>123</v>
      </c>
      <c r="AI11" s="23" t="s">
        <v>124</v>
      </c>
    </row>
    <row r="12" spans="1:35" x14ac:dyDescent="0.25">
      <c r="A12" s="9" t="s">
        <v>10</v>
      </c>
      <c r="B12" s="10" t="s">
        <v>11</v>
      </c>
      <c r="C12" s="18">
        <v>306</v>
      </c>
      <c r="D12" s="18">
        <v>92</v>
      </c>
      <c r="E12" s="18">
        <v>398</v>
      </c>
      <c r="F12" s="18">
        <v>499</v>
      </c>
      <c r="G12" s="18">
        <v>167</v>
      </c>
      <c r="H12" s="18">
        <v>666</v>
      </c>
      <c r="I12" s="18">
        <v>472</v>
      </c>
      <c r="J12" s="18">
        <v>86</v>
      </c>
      <c r="K12" s="18">
        <v>558</v>
      </c>
      <c r="L12" s="18">
        <v>332</v>
      </c>
      <c r="M12" s="18">
        <v>70</v>
      </c>
      <c r="N12" s="18">
        <v>402</v>
      </c>
      <c r="O12" s="18">
        <v>523</v>
      </c>
      <c r="P12" s="18">
        <v>53</v>
      </c>
      <c r="Q12" s="18">
        <v>576</v>
      </c>
      <c r="R12" s="13"/>
      <c r="S12" s="15">
        <f t="shared" ref="S12:S59" si="0">AVERAGE(O12,L12,I12)</f>
        <v>442.33333333333331</v>
      </c>
      <c r="T12" s="15">
        <f t="shared" ref="T12:T59" si="1">AVERAGE(P12,M12,J12)</f>
        <v>69.666666666666671</v>
      </c>
      <c r="U12" s="15">
        <f t="shared" ref="U12:U59" si="2">AVERAGE(Q12,N12,K12)</f>
        <v>512</v>
      </c>
      <c r="V12" s="13"/>
      <c r="W12" s="15">
        <f t="shared" ref="W11:W29" si="3">O12-L12</f>
        <v>191</v>
      </c>
      <c r="X12" s="12">
        <f t="shared" ref="X11:X29" si="4">IF(L12=0,"--",W12/L12)</f>
        <v>0.57530120481927716</v>
      </c>
      <c r="Y12" s="15">
        <f t="shared" ref="Y11:Y29" si="5">P12-M12</f>
        <v>-17</v>
      </c>
      <c r="Z12" s="12">
        <f t="shared" ref="Z11:Z29" si="6">IF(M12=0,"--",Y12/M12)</f>
        <v>-0.24285714285714285</v>
      </c>
      <c r="AA12" s="15">
        <f t="shared" ref="AA11:AA29" si="7">Q12-N12</f>
        <v>174</v>
      </c>
      <c r="AB12" s="12">
        <f t="shared" ref="AB11:AB29" si="8">IF(N12=0,"--",AA12/N12)</f>
        <v>0.43283582089552236</v>
      </c>
      <c r="AC12" s="12"/>
      <c r="AD12" s="15">
        <f t="shared" ref="AD11:AD29" si="9">O12-I12</f>
        <v>51</v>
      </c>
      <c r="AE12" s="12">
        <f t="shared" ref="AE11:AE29" si="10">IF(I12=0,"--",AD12/I12)</f>
        <v>0.10805084745762712</v>
      </c>
      <c r="AF12" s="15">
        <f t="shared" ref="AF11:AF29" si="11">P12-J12</f>
        <v>-33</v>
      </c>
      <c r="AG12" s="12">
        <f t="shared" ref="AG11:AG29" si="12">IF(J12=0,"--",AF12/J12)</f>
        <v>-0.38372093023255816</v>
      </c>
      <c r="AH12" s="15">
        <f t="shared" ref="AH11:AH29" si="13">Q12-K12</f>
        <v>18</v>
      </c>
      <c r="AI12" s="12">
        <f t="shared" ref="AI11:AI29" si="14">IF(K12=0,"--",AH12/K12)</f>
        <v>3.2258064516129031E-2</v>
      </c>
    </row>
    <row r="13" spans="1:35" x14ac:dyDescent="0.25">
      <c r="A13" s="9" t="s">
        <v>10</v>
      </c>
      <c r="B13" s="10" t="s">
        <v>12</v>
      </c>
      <c r="C13" s="18">
        <v>375</v>
      </c>
      <c r="D13" s="18">
        <v>315</v>
      </c>
      <c r="E13" s="18">
        <v>690</v>
      </c>
      <c r="F13" s="18">
        <v>426</v>
      </c>
      <c r="G13" s="18">
        <v>399</v>
      </c>
      <c r="H13" s="18">
        <v>825</v>
      </c>
      <c r="I13" s="18">
        <v>286</v>
      </c>
      <c r="J13" s="18">
        <v>225</v>
      </c>
      <c r="K13" s="18">
        <v>511</v>
      </c>
      <c r="L13" s="18">
        <v>278</v>
      </c>
      <c r="M13" s="18">
        <v>148</v>
      </c>
      <c r="N13" s="18">
        <v>426</v>
      </c>
      <c r="O13" s="18">
        <v>262</v>
      </c>
      <c r="P13" s="18">
        <v>166</v>
      </c>
      <c r="Q13" s="18">
        <v>428</v>
      </c>
      <c r="R13" s="13"/>
      <c r="S13" s="15">
        <f t="shared" si="0"/>
        <v>275.33333333333331</v>
      </c>
      <c r="T13" s="15">
        <f t="shared" si="1"/>
        <v>179.66666666666666</v>
      </c>
      <c r="U13" s="15">
        <f t="shared" si="2"/>
        <v>455</v>
      </c>
      <c r="V13" s="13"/>
      <c r="W13" s="15">
        <f t="shared" si="3"/>
        <v>-16</v>
      </c>
      <c r="X13" s="12">
        <f t="shared" si="4"/>
        <v>-5.7553956834532377E-2</v>
      </c>
      <c r="Y13" s="15">
        <f t="shared" si="5"/>
        <v>18</v>
      </c>
      <c r="Z13" s="12">
        <f t="shared" si="6"/>
        <v>0.12162162162162163</v>
      </c>
      <c r="AA13" s="15">
        <f t="shared" si="7"/>
        <v>2</v>
      </c>
      <c r="AB13" s="12">
        <f t="shared" si="8"/>
        <v>4.6948356807511738E-3</v>
      </c>
      <c r="AC13" s="12"/>
      <c r="AD13" s="15">
        <f t="shared" si="9"/>
        <v>-24</v>
      </c>
      <c r="AE13" s="12">
        <f t="shared" si="10"/>
        <v>-8.3916083916083919E-2</v>
      </c>
      <c r="AF13" s="15">
        <f t="shared" si="11"/>
        <v>-59</v>
      </c>
      <c r="AG13" s="12">
        <f t="shared" si="12"/>
        <v>-0.26222222222222225</v>
      </c>
      <c r="AH13" s="15">
        <f t="shared" si="13"/>
        <v>-83</v>
      </c>
      <c r="AI13" s="12">
        <f t="shared" si="14"/>
        <v>-0.16242661448140899</v>
      </c>
    </row>
    <row r="14" spans="1:35" x14ac:dyDescent="0.25">
      <c r="A14" s="9" t="s">
        <v>10</v>
      </c>
      <c r="B14" s="10" t="s">
        <v>13</v>
      </c>
      <c r="C14" s="18">
        <v>56</v>
      </c>
      <c r="D14" s="18">
        <v>163</v>
      </c>
      <c r="E14" s="18">
        <v>219</v>
      </c>
      <c r="F14" s="18">
        <v>107</v>
      </c>
      <c r="G14" s="18">
        <v>197</v>
      </c>
      <c r="H14" s="18">
        <v>304</v>
      </c>
      <c r="I14" s="18">
        <v>66</v>
      </c>
      <c r="J14" s="18">
        <v>217</v>
      </c>
      <c r="K14" s="18">
        <v>283</v>
      </c>
      <c r="L14" s="18">
        <v>110</v>
      </c>
      <c r="M14" s="18">
        <v>349</v>
      </c>
      <c r="N14" s="18">
        <v>459</v>
      </c>
      <c r="O14" s="18">
        <v>137</v>
      </c>
      <c r="P14" s="18">
        <v>434</v>
      </c>
      <c r="Q14" s="18">
        <v>571</v>
      </c>
      <c r="R14" s="13"/>
      <c r="S14" s="15">
        <f t="shared" si="0"/>
        <v>104.33333333333333</v>
      </c>
      <c r="T14" s="15">
        <f t="shared" si="1"/>
        <v>333.33333333333331</v>
      </c>
      <c r="U14" s="15">
        <f t="shared" si="2"/>
        <v>437.66666666666669</v>
      </c>
      <c r="V14" s="13"/>
      <c r="W14" s="15">
        <f t="shared" si="3"/>
        <v>27</v>
      </c>
      <c r="X14" s="12">
        <f t="shared" si="4"/>
        <v>0.24545454545454545</v>
      </c>
      <c r="Y14" s="15">
        <f t="shared" si="5"/>
        <v>85</v>
      </c>
      <c r="Z14" s="12">
        <f t="shared" si="6"/>
        <v>0.24355300859598855</v>
      </c>
      <c r="AA14" s="15">
        <f t="shared" si="7"/>
        <v>112</v>
      </c>
      <c r="AB14" s="12">
        <f t="shared" si="8"/>
        <v>0.24400871459694989</v>
      </c>
      <c r="AC14" s="12"/>
      <c r="AD14" s="15">
        <f t="shared" si="9"/>
        <v>71</v>
      </c>
      <c r="AE14" s="12">
        <f t="shared" si="10"/>
        <v>1.0757575757575757</v>
      </c>
      <c r="AF14" s="15">
        <f t="shared" si="11"/>
        <v>217</v>
      </c>
      <c r="AG14" s="12">
        <f t="shared" si="12"/>
        <v>1</v>
      </c>
      <c r="AH14" s="15">
        <f t="shared" si="13"/>
        <v>288</v>
      </c>
      <c r="AI14" s="12">
        <f t="shared" si="14"/>
        <v>1.0176678445229681</v>
      </c>
    </row>
    <row r="15" spans="1:35" x14ac:dyDescent="0.25">
      <c r="A15" s="9" t="s">
        <v>10</v>
      </c>
      <c r="B15" s="10" t="s">
        <v>14</v>
      </c>
      <c r="C15" s="18">
        <v>156</v>
      </c>
      <c r="D15" s="18">
        <v>90</v>
      </c>
      <c r="E15" s="18">
        <v>246</v>
      </c>
      <c r="F15" s="18">
        <v>208</v>
      </c>
      <c r="G15" s="18">
        <v>155</v>
      </c>
      <c r="H15" s="18">
        <v>363</v>
      </c>
      <c r="I15" s="18">
        <v>32</v>
      </c>
      <c r="J15" s="18">
        <v>66</v>
      </c>
      <c r="K15" s="18">
        <v>98</v>
      </c>
      <c r="L15" s="18">
        <v>19</v>
      </c>
      <c r="M15" s="18">
        <v>33</v>
      </c>
      <c r="N15" s="18">
        <v>52</v>
      </c>
      <c r="O15" s="18">
        <v>20</v>
      </c>
      <c r="P15" s="18">
        <v>28</v>
      </c>
      <c r="Q15" s="18">
        <v>48</v>
      </c>
      <c r="R15" s="13"/>
      <c r="S15" s="15">
        <f t="shared" si="0"/>
        <v>23.666666666666668</v>
      </c>
      <c r="T15" s="15">
        <f t="shared" si="1"/>
        <v>42.333333333333336</v>
      </c>
      <c r="U15" s="15">
        <f t="shared" si="2"/>
        <v>66</v>
      </c>
      <c r="V15" s="13"/>
      <c r="W15" s="15">
        <f t="shared" si="3"/>
        <v>1</v>
      </c>
      <c r="X15" s="12">
        <f t="shared" si="4"/>
        <v>5.2631578947368418E-2</v>
      </c>
      <c r="Y15" s="15">
        <f t="shared" si="5"/>
        <v>-5</v>
      </c>
      <c r="Z15" s="12">
        <f t="shared" si="6"/>
        <v>-0.15151515151515152</v>
      </c>
      <c r="AA15" s="15">
        <f t="shared" si="7"/>
        <v>-4</v>
      </c>
      <c r="AB15" s="12">
        <f t="shared" si="8"/>
        <v>-7.6923076923076927E-2</v>
      </c>
      <c r="AC15" s="12"/>
      <c r="AD15" s="15">
        <f t="shared" si="9"/>
        <v>-12</v>
      </c>
      <c r="AE15" s="12">
        <f t="shared" si="10"/>
        <v>-0.375</v>
      </c>
      <c r="AF15" s="15">
        <f t="shared" si="11"/>
        <v>-38</v>
      </c>
      <c r="AG15" s="12">
        <f t="shared" si="12"/>
        <v>-0.5757575757575758</v>
      </c>
      <c r="AH15" s="15">
        <f t="shared" si="13"/>
        <v>-50</v>
      </c>
      <c r="AI15" s="12">
        <f t="shared" si="14"/>
        <v>-0.51020408163265307</v>
      </c>
    </row>
    <row r="16" spans="1:35" x14ac:dyDescent="0.25">
      <c r="A16" s="9" t="s">
        <v>10</v>
      </c>
      <c r="B16" s="10" t="s">
        <v>15</v>
      </c>
      <c r="C16" s="18">
        <v>115</v>
      </c>
      <c r="D16" s="18">
        <v>207</v>
      </c>
      <c r="E16" s="18">
        <v>322</v>
      </c>
      <c r="F16" s="18">
        <v>132</v>
      </c>
      <c r="G16" s="18">
        <v>287</v>
      </c>
      <c r="H16" s="18">
        <v>419</v>
      </c>
      <c r="I16" s="18">
        <v>85</v>
      </c>
      <c r="J16" s="18">
        <v>150</v>
      </c>
      <c r="K16" s="18">
        <v>235</v>
      </c>
      <c r="L16" s="18">
        <v>65</v>
      </c>
      <c r="M16" s="18">
        <v>68</v>
      </c>
      <c r="N16" s="18">
        <v>133</v>
      </c>
      <c r="O16" s="18">
        <v>45</v>
      </c>
      <c r="P16" s="18">
        <v>76</v>
      </c>
      <c r="Q16" s="18">
        <v>121</v>
      </c>
      <c r="R16" s="13"/>
      <c r="S16" s="15">
        <f t="shared" si="0"/>
        <v>65</v>
      </c>
      <c r="T16" s="15">
        <f t="shared" si="1"/>
        <v>98</v>
      </c>
      <c r="U16" s="15">
        <f t="shared" si="2"/>
        <v>163</v>
      </c>
      <c r="V16" s="13"/>
      <c r="W16" s="15">
        <f t="shared" si="3"/>
        <v>-20</v>
      </c>
      <c r="X16" s="12">
        <f t="shared" si="4"/>
        <v>-0.30769230769230771</v>
      </c>
      <c r="Y16" s="15">
        <f t="shared" si="5"/>
        <v>8</v>
      </c>
      <c r="Z16" s="12">
        <f t="shared" si="6"/>
        <v>0.11764705882352941</v>
      </c>
      <c r="AA16" s="15">
        <f t="shared" si="7"/>
        <v>-12</v>
      </c>
      <c r="AB16" s="12">
        <f t="shared" si="8"/>
        <v>-9.0225563909774431E-2</v>
      </c>
      <c r="AC16" s="12"/>
      <c r="AD16" s="15">
        <f t="shared" si="9"/>
        <v>-40</v>
      </c>
      <c r="AE16" s="12">
        <f t="shared" si="10"/>
        <v>-0.47058823529411764</v>
      </c>
      <c r="AF16" s="15">
        <f t="shared" si="11"/>
        <v>-74</v>
      </c>
      <c r="AG16" s="12">
        <f t="shared" si="12"/>
        <v>-0.49333333333333335</v>
      </c>
      <c r="AH16" s="15">
        <f t="shared" si="13"/>
        <v>-114</v>
      </c>
      <c r="AI16" s="12">
        <f t="shared" si="14"/>
        <v>-0.48510638297872338</v>
      </c>
    </row>
    <row r="17" spans="1:35" x14ac:dyDescent="0.25">
      <c r="A17" s="9" t="s">
        <v>10</v>
      </c>
      <c r="B17" s="10" t="s">
        <v>16</v>
      </c>
      <c r="C17" s="18">
        <v>19</v>
      </c>
      <c r="D17" s="18">
        <v>26</v>
      </c>
      <c r="E17" s="18">
        <v>45</v>
      </c>
      <c r="F17" s="18">
        <v>71</v>
      </c>
      <c r="G17" s="18">
        <v>97</v>
      </c>
      <c r="H17" s="18">
        <v>168</v>
      </c>
      <c r="I17" s="18">
        <v>49</v>
      </c>
      <c r="J17" s="18">
        <v>85</v>
      </c>
      <c r="K17" s="18">
        <v>134</v>
      </c>
      <c r="L17" s="18">
        <v>26</v>
      </c>
      <c r="M17" s="18">
        <v>51</v>
      </c>
      <c r="N17" s="18">
        <v>77</v>
      </c>
      <c r="O17" s="18">
        <v>31</v>
      </c>
      <c r="P17" s="18">
        <v>51</v>
      </c>
      <c r="Q17" s="18">
        <v>82</v>
      </c>
      <c r="R17" s="13"/>
      <c r="S17" s="15">
        <f t="shared" si="0"/>
        <v>35.333333333333336</v>
      </c>
      <c r="T17" s="15">
        <f t="shared" si="1"/>
        <v>62.333333333333336</v>
      </c>
      <c r="U17" s="15">
        <f t="shared" si="2"/>
        <v>97.666666666666671</v>
      </c>
      <c r="V17" s="13"/>
      <c r="W17" s="15">
        <f t="shared" si="3"/>
        <v>5</v>
      </c>
      <c r="X17" s="12">
        <f t="shared" si="4"/>
        <v>0.19230769230769232</v>
      </c>
      <c r="Y17" s="15">
        <f t="shared" si="5"/>
        <v>0</v>
      </c>
      <c r="Z17" s="12">
        <f t="shared" si="6"/>
        <v>0</v>
      </c>
      <c r="AA17" s="15">
        <f t="shared" si="7"/>
        <v>5</v>
      </c>
      <c r="AB17" s="12">
        <f t="shared" si="8"/>
        <v>6.4935064935064929E-2</v>
      </c>
      <c r="AC17" s="12"/>
      <c r="AD17" s="15">
        <f t="shared" si="9"/>
        <v>-18</v>
      </c>
      <c r="AE17" s="12">
        <f t="shared" si="10"/>
        <v>-0.36734693877551022</v>
      </c>
      <c r="AF17" s="15">
        <f t="shared" si="11"/>
        <v>-34</v>
      </c>
      <c r="AG17" s="12">
        <f t="shared" si="12"/>
        <v>-0.4</v>
      </c>
      <c r="AH17" s="15">
        <f t="shared" si="13"/>
        <v>-52</v>
      </c>
      <c r="AI17" s="12">
        <f t="shared" si="14"/>
        <v>-0.38805970149253732</v>
      </c>
    </row>
    <row r="18" spans="1:35" x14ac:dyDescent="0.25">
      <c r="A18" s="9" t="s">
        <v>10</v>
      </c>
      <c r="B18" s="10" t="s">
        <v>17</v>
      </c>
      <c r="C18" s="18">
        <v>81</v>
      </c>
      <c r="D18" s="18">
        <v>194</v>
      </c>
      <c r="E18" s="18">
        <v>275</v>
      </c>
      <c r="F18" s="18">
        <v>162</v>
      </c>
      <c r="G18" s="18">
        <v>322</v>
      </c>
      <c r="H18" s="18">
        <v>484</v>
      </c>
      <c r="I18" s="18">
        <v>98</v>
      </c>
      <c r="J18" s="18">
        <v>260</v>
      </c>
      <c r="K18" s="18">
        <v>358</v>
      </c>
      <c r="L18" s="18">
        <v>84</v>
      </c>
      <c r="M18" s="18">
        <v>130</v>
      </c>
      <c r="N18" s="18">
        <v>214</v>
      </c>
      <c r="O18" s="18">
        <v>77</v>
      </c>
      <c r="P18" s="18">
        <v>119</v>
      </c>
      <c r="Q18" s="18">
        <v>196</v>
      </c>
      <c r="R18" s="13"/>
      <c r="S18" s="15">
        <f t="shared" si="0"/>
        <v>86.333333333333329</v>
      </c>
      <c r="T18" s="15">
        <f t="shared" si="1"/>
        <v>169.66666666666666</v>
      </c>
      <c r="U18" s="15">
        <f t="shared" si="2"/>
        <v>256</v>
      </c>
      <c r="V18" s="13"/>
      <c r="W18" s="15">
        <f t="shared" si="3"/>
        <v>-7</v>
      </c>
      <c r="X18" s="12">
        <f t="shared" si="4"/>
        <v>-8.3333333333333329E-2</v>
      </c>
      <c r="Y18" s="15">
        <f t="shared" si="5"/>
        <v>-11</v>
      </c>
      <c r="Z18" s="12">
        <f t="shared" si="6"/>
        <v>-8.461538461538462E-2</v>
      </c>
      <c r="AA18" s="15">
        <f t="shared" si="7"/>
        <v>-18</v>
      </c>
      <c r="AB18" s="12">
        <f t="shared" si="8"/>
        <v>-8.4112149532710276E-2</v>
      </c>
      <c r="AC18" s="12"/>
      <c r="AD18" s="15">
        <f t="shared" si="9"/>
        <v>-21</v>
      </c>
      <c r="AE18" s="12">
        <f t="shared" si="10"/>
        <v>-0.21428571428571427</v>
      </c>
      <c r="AF18" s="15">
        <f t="shared" si="11"/>
        <v>-141</v>
      </c>
      <c r="AG18" s="12">
        <f t="shared" si="12"/>
        <v>-0.54230769230769227</v>
      </c>
      <c r="AH18" s="15">
        <f t="shared" si="13"/>
        <v>-162</v>
      </c>
      <c r="AI18" s="12">
        <f t="shared" si="14"/>
        <v>-0.45251396648044695</v>
      </c>
    </row>
    <row r="19" spans="1:35" x14ac:dyDescent="0.25">
      <c r="A19" s="9">
        <v>507</v>
      </c>
      <c r="B19" s="10" t="s">
        <v>18</v>
      </c>
      <c r="C19" s="18">
        <v>326</v>
      </c>
      <c r="D19" s="18">
        <v>296</v>
      </c>
      <c r="E19" s="18">
        <v>622</v>
      </c>
      <c r="F19" s="18">
        <v>295</v>
      </c>
      <c r="G19" s="18">
        <v>304</v>
      </c>
      <c r="H19" s="18">
        <v>599</v>
      </c>
      <c r="I19" s="18">
        <v>248</v>
      </c>
      <c r="J19" s="18">
        <v>316</v>
      </c>
      <c r="K19" s="18">
        <v>564</v>
      </c>
      <c r="L19" s="18">
        <v>150</v>
      </c>
      <c r="M19" s="18">
        <v>270</v>
      </c>
      <c r="N19" s="18">
        <v>420</v>
      </c>
      <c r="O19" s="18">
        <v>152</v>
      </c>
      <c r="P19" s="18">
        <v>257</v>
      </c>
      <c r="Q19" s="18">
        <v>409</v>
      </c>
      <c r="R19" s="13"/>
      <c r="S19" s="15">
        <f t="shared" si="0"/>
        <v>183.33333333333334</v>
      </c>
      <c r="T19" s="15">
        <f t="shared" si="1"/>
        <v>281</v>
      </c>
      <c r="U19" s="15">
        <f t="shared" si="2"/>
        <v>464.33333333333331</v>
      </c>
      <c r="V19" s="13"/>
      <c r="W19" s="15">
        <f t="shared" si="3"/>
        <v>2</v>
      </c>
      <c r="X19" s="12">
        <f t="shared" si="4"/>
        <v>1.3333333333333334E-2</v>
      </c>
      <c r="Y19" s="15">
        <f t="shared" si="5"/>
        <v>-13</v>
      </c>
      <c r="Z19" s="12">
        <f t="shared" si="6"/>
        <v>-4.8148148148148148E-2</v>
      </c>
      <c r="AA19" s="15">
        <f t="shared" si="7"/>
        <v>-11</v>
      </c>
      <c r="AB19" s="12">
        <f t="shared" si="8"/>
        <v>-2.6190476190476191E-2</v>
      </c>
      <c r="AC19" s="12"/>
      <c r="AD19" s="15">
        <f t="shared" si="9"/>
        <v>-96</v>
      </c>
      <c r="AE19" s="12">
        <f t="shared" si="10"/>
        <v>-0.38709677419354838</v>
      </c>
      <c r="AF19" s="15">
        <f t="shared" si="11"/>
        <v>-59</v>
      </c>
      <c r="AG19" s="12">
        <f t="shared" si="12"/>
        <v>-0.18670886075949367</v>
      </c>
      <c r="AH19" s="15">
        <f t="shared" si="13"/>
        <v>-155</v>
      </c>
      <c r="AI19" s="12">
        <f t="shared" si="14"/>
        <v>-0.27482269503546097</v>
      </c>
    </row>
    <row r="20" spans="1:35" x14ac:dyDescent="0.25">
      <c r="A20" s="9">
        <v>502</v>
      </c>
      <c r="B20" s="10" t="s">
        <v>19</v>
      </c>
      <c r="C20" s="18">
        <v>985</v>
      </c>
      <c r="D20" s="18">
        <v>1315</v>
      </c>
      <c r="E20" s="18">
        <v>2300</v>
      </c>
      <c r="F20" s="18">
        <v>900</v>
      </c>
      <c r="G20" s="18">
        <v>1206</v>
      </c>
      <c r="H20" s="18">
        <v>2106</v>
      </c>
      <c r="I20" s="18">
        <v>820</v>
      </c>
      <c r="J20" s="18">
        <v>1186</v>
      </c>
      <c r="K20" s="18">
        <v>2006</v>
      </c>
      <c r="L20" s="18">
        <v>819</v>
      </c>
      <c r="M20" s="18">
        <v>1184</v>
      </c>
      <c r="N20" s="18">
        <v>2003</v>
      </c>
      <c r="O20" s="18">
        <v>878</v>
      </c>
      <c r="P20" s="18">
        <v>1190</v>
      </c>
      <c r="Q20" s="18">
        <v>2068</v>
      </c>
      <c r="R20" s="13"/>
      <c r="S20" s="15">
        <f t="shared" si="0"/>
        <v>839</v>
      </c>
      <c r="T20" s="15">
        <f t="shared" si="1"/>
        <v>1186.6666666666667</v>
      </c>
      <c r="U20" s="15">
        <f t="shared" si="2"/>
        <v>2025.6666666666667</v>
      </c>
      <c r="V20" s="13"/>
      <c r="W20" s="15">
        <f t="shared" si="3"/>
        <v>59</v>
      </c>
      <c r="X20" s="12">
        <f t="shared" si="4"/>
        <v>7.2039072039072033E-2</v>
      </c>
      <c r="Y20" s="15">
        <f t="shared" si="5"/>
        <v>6</v>
      </c>
      <c r="Z20" s="12">
        <f t="shared" si="6"/>
        <v>5.0675675675675678E-3</v>
      </c>
      <c r="AA20" s="15">
        <f t="shared" si="7"/>
        <v>65</v>
      </c>
      <c r="AB20" s="12">
        <f t="shared" si="8"/>
        <v>3.2451323015476784E-2</v>
      </c>
      <c r="AC20" s="12"/>
      <c r="AD20" s="15">
        <f t="shared" si="9"/>
        <v>58</v>
      </c>
      <c r="AE20" s="12">
        <f t="shared" si="10"/>
        <v>7.0731707317073164E-2</v>
      </c>
      <c r="AF20" s="15">
        <f t="shared" si="11"/>
        <v>4</v>
      </c>
      <c r="AG20" s="12">
        <f t="shared" si="12"/>
        <v>3.3726812816188868E-3</v>
      </c>
      <c r="AH20" s="15">
        <f t="shared" si="13"/>
        <v>62</v>
      </c>
      <c r="AI20" s="12">
        <f t="shared" si="14"/>
        <v>3.0907278165503489E-2</v>
      </c>
    </row>
    <row r="21" spans="1:35" x14ac:dyDescent="0.25">
      <c r="A21" s="9">
        <v>509</v>
      </c>
      <c r="B21" s="10" t="s">
        <v>20</v>
      </c>
      <c r="C21" s="18">
        <v>667</v>
      </c>
      <c r="D21" s="18">
        <v>692</v>
      </c>
      <c r="E21" s="18">
        <v>1359</v>
      </c>
      <c r="F21" s="18">
        <v>570</v>
      </c>
      <c r="G21" s="18">
        <v>618</v>
      </c>
      <c r="H21" s="18">
        <v>1188</v>
      </c>
      <c r="I21" s="18">
        <v>522</v>
      </c>
      <c r="J21" s="18">
        <v>530</v>
      </c>
      <c r="K21" s="18">
        <v>1052</v>
      </c>
      <c r="L21" s="18">
        <v>486</v>
      </c>
      <c r="M21" s="18">
        <v>423</v>
      </c>
      <c r="N21" s="18">
        <v>909</v>
      </c>
      <c r="O21" s="18">
        <v>525</v>
      </c>
      <c r="P21" s="18">
        <v>408</v>
      </c>
      <c r="Q21" s="18">
        <v>933</v>
      </c>
      <c r="R21" s="13"/>
      <c r="S21" s="15">
        <f t="shared" si="0"/>
        <v>511</v>
      </c>
      <c r="T21" s="15">
        <f t="shared" si="1"/>
        <v>453.66666666666669</v>
      </c>
      <c r="U21" s="15">
        <f t="shared" si="2"/>
        <v>964.66666666666663</v>
      </c>
      <c r="V21" s="13"/>
      <c r="W21" s="15">
        <f t="shared" si="3"/>
        <v>39</v>
      </c>
      <c r="X21" s="12">
        <f t="shared" si="4"/>
        <v>8.0246913580246909E-2</v>
      </c>
      <c r="Y21" s="15">
        <f t="shared" si="5"/>
        <v>-15</v>
      </c>
      <c r="Z21" s="12">
        <f t="shared" si="6"/>
        <v>-3.5460992907801421E-2</v>
      </c>
      <c r="AA21" s="15">
        <f t="shared" si="7"/>
        <v>24</v>
      </c>
      <c r="AB21" s="12">
        <f t="shared" si="8"/>
        <v>2.6402640264026403E-2</v>
      </c>
      <c r="AC21" s="12"/>
      <c r="AD21" s="15">
        <f t="shared" si="9"/>
        <v>3</v>
      </c>
      <c r="AE21" s="12">
        <f t="shared" si="10"/>
        <v>5.7471264367816091E-3</v>
      </c>
      <c r="AF21" s="15">
        <f t="shared" si="11"/>
        <v>-122</v>
      </c>
      <c r="AG21" s="12">
        <f t="shared" si="12"/>
        <v>-0.23018867924528302</v>
      </c>
      <c r="AH21" s="15">
        <f t="shared" si="13"/>
        <v>-119</v>
      </c>
      <c r="AI21" s="12">
        <f t="shared" si="14"/>
        <v>-0.11311787072243346</v>
      </c>
    </row>
    <row r="22" spans="1:35" x14ac:dyDescent="0.25">
      <c r="A22" s="9">
        <v>512</v>
      </c>
      <c r="B22" s="10" t="s">
        <v>21</v>
      </c>
      <c r="C22" s="18">
        <v>234</v>
      </c>
      <c r="D22" s="18">
        <v>404</v>
      </c>
      <c r="E22" s="18">
        <v>638</v>
      </c>
      <c r="F22" s="18">
        <v>228</v>
      </c>
      <c r="G22" s="18">
        <v>347</v>
      </c>
      <c r="H22" s="18">
        <v>575</v>
      </c>
      <c r="I22" s="18">
        <v>178</v>
      </c>
      <c r="J22" s="18">
        <v>243</v>
      </c>
      <c r="K22" s="18">
        <v>421</v>
      </c>
      <c r="L22" s="18">
        <v>776</v>
      </c>
      <c r="M22" s="18">
        <v>1165</v>
      </c>
      <c r="N22" s="18">
        <v>1941</v>
      </c>
      <c r="O22" s="18">
        <v>792</v>
      </c>
      <c r="P22" s="18">
        <v>1159</v>
      </c>
      <c r="Q22" s="18">
        <v>1951</v>
      </c>
      <c r="R22" s="13"/>
      <c r="S22" s="15">
        <f t="shared" si="0"/>
        <v>582</v>
      </c>
      <c r="T22" s="15">
        <f t="shared" si="1"/>
        <v>855.66666666666663</v>
      </c>
      <c r="U22" s="15">
        <f t="shared" si="2"/>
        <v>1437.6666666666667</v>
      </c>
      <c r="V22" s="13"/>
      <c r="W22" s="15">
        <f t="shared" si="3"/>
        <v>16</v>
      </c>
      <c r="X22" s="12">
        <f t="shared" si="4"/>
        <v>2.0618556701030927E-2</v>
      </c>
      <c r="Y22" s="15">
        <f t="shared" si="5"/>
        <v>-6</v>
      </c>
      <c r="Z22" s="12">
        <f t="shared" si="6"/>
        <v>-5.1502145922746783E-3</v>
      </c>
      <c r="AA22" s="15">
        <f t="shared" si="7"/>
        <v>10</v>
      </c>
      <c r="AB22" s="12">
        <f t="shared" si="8"/>
        <v>5.1519835136527563E-3</v>
      </c>
      <c r="AC22" s="12"/>
      <c r="AD22" s="15">
        <f t="shared" si="9"/>
        <v>614</v>
      </c>
      <c r="AE22" s="12">
        <f t="shared" si="10"/>
        <v>3.4494382022471912</v>
      </c>
      <c r="AF22" s="15">
        <f t="shared" si="11"/>
        <v>916</v>
      </c>
      <c r="AG22" s="12">
        <f t="shared" si="12"/>
        <v>3.7695473251028808</v>
      </c>
      <c r="AH22" s="15">
        <f t="shared" si="13"/>
        <v>1530</v>
      </c>
      <c r="AI22" s="12">
        <f t="shared" si="14"/>
        <v>3.6342042755344419</v>
      </c>
    </row>
    <row r="23" spans="1:35" x14ac:dyDescent="0.25">
      <c r="A23" s="9">
        <v>540</v>
      </c>
      <c r="B23" s="10" t="s">
        <v>22</v>
      </c>
      <c r="C23" s="18">
        <v>80</v>
      </c>
      <c r="D23" s="18">
        <v>78</v>
      </c>
      <c r="E23" s="18">
        <v>158</v>
      </c>
      <c r="F23" s="18">
        <v>79</v>
      </c>
      <c r="G23" s="18">
        <v>132</v>
      </c>
      <c r="H23" s="18">
        <v>211</v>
      </c>
      <c r="I23" s="18">
        <v>78</v>
      </c>
      <c r="J23" s="18">
        <v>147</v>
      </c>
      <c r="K23" s="18">
        <v>225</v>
      </c>
      <c r="L23" s="18">
        <v>123</v>
      </c>
      <c r="M23" s="18">
        <v>151</v>
      </c>
      <c r="N23" s="18">
        <v>274</v>
      </c>
      <c r="O23" s="18">
        <v>90</v>
      </c>
      <c r="P23" s="18">
        <v>105</v>
      </c>
      <c r="Q23" s="18">
        <v>195</v>
      </c>
      <c r="R23" s="13"/>
      <c r="S23" s="15">
        <f t="shared" si="0"/>
        <v>97</v>
      </c>
      <c r="T23" s="15">
        <f t="shared" si="1"/>
        <v>134.33333333333334</v>
      </c>
      <c r="U23" s="15">
        <f t="shared" si="2"/>
        <v>231.33333333333334</v>
      </c>
      <c r="V23" s="13"/>
      <c r="W23" s="15">
        <f t="shared" si="3"/>
        <v>-33</v>
      </c>
      <c r="X23" s="12">
        <f t="shared" si="4"/>
        <v>-0.26829268292682928</v>
      </c>
      <c r="Y23" s="15">
        <f t="shared" si="5"/>
        <v>-46</v>
      </c>
      <c r="Z23" s="12">
        <f t="shared" si="6"/>
        <v>-0.30463576158940397</v>
      </c>
      <c r="AA23" s="15">
        <f t="shared" si="7"/>
        <v>-79</v>
      </c>
      <c r="AB23" s="12">
        <f t="shared" si="8"/>
        <v>-0.28832116788321166</v>
      </c>
      <c r="AC23" s="12"/>
      <c r="AD23" s="15">
        <f t="shared" si="9"/>
        <v>12</v>
      </c>
      <c r="AE23" s="12">
        <f t="shared" si="10"/>
        <v>0.15384615384615385</v>
      </c>
      <c r="AF23" s="15">
        <f t="shared" si="11"/>
        <v>-42</v>
      </c>
      <c r="AG23" s="12">
        <f t="shared" si="12"/>
        <v>-0.2857142857142857</v>
      </c>
      <c r="AH23" s="15">
        <f t="shared" si="13"/>
        <v>-30</v>
      </c>
      <c r="AI23" s="12">
        <f t="shared" si="14"/>
        <v>-0.13333333333333333</v>
      </c>
    </row>
    <row r="24" spans="1:35" x14ac:dyDescent="0.25">
      <c r="A24" s="9">
        <v>519</v>
      </c>
      <c r="B24" s="10" t="s">
        <v>23</v>
      </c>
      <c r="C24" s="18">
        <v>61</v>
      </c>
      <c r="D24" s="18">
        <v>96</v>
      </c>
      <c r="E24" s="18">
        <v>157</v>
      </c>
      <c r="F24" s="18">
        <v>42</v>
      </c>
      <c r="G24" s="18">
        <v>81</v>
      </c>
      <c r="H24" s="18">
        <v>123</v>
      </c>
      <c r="I24" s="18">
        <v>35</v>
      </c>
      <c r="J24" s="18">
        <v>77</v>
      </c>
      <c r="K24" s="18">
        <v>112</v>
      </c>
      <c r="L24" s="18">
        <v>19</v>
      </c>
      <c r="M24" s="18">
        <v>40</v>
      </c>
      <c r="N24" s="18">
        <v>59</v>
      </c>
      <c r="O24" s="18">
        <v>17</v>
      </c>
      <c r="P24" s="18">
        <v>74</v>
      </c>
      <c r="Q24" s="18">
        <v>91</v>
      </c>
      <c r="R24" s="13"/>
      <c r="S24" s="15">
        <f t="shared" si="0"/>
        <v>23.666666666666668</v>
      </c>
      <c r="T24" s="15">
        <f t="shared" si="1"/>
        <v>63.666666666666664</v>
      </c>
      <c r="U24" s="15">
        <f t="shared" si="2"/>
        <v>87.333333333333329</v>
      </c>
      <c r="V24" s="13"/>
      <c r="W24" s="15">
        <f t="shared" si="3"/>
        <v>-2</v>
      </c>
      <c r="X24" s="12">
        <f t="shared" si="4"/>
        <v>-0.10526315789473684</v>
      </c>
      <c r="Y24" s="15">
        <f t="shared" si="5"/>
        <v>34</v>
      </c>
      <c r="Z24" s="12">
        <f t="shared" si="6"/>
        <v>0.85</v>
      </c>
      <c r="AA24" s="15">
        <f t="shared" si="7"/>
        <v>32</v>
      </c>
      <c r="AB24" s="12">
        <f t="shared" si="8"/>
        <v>0.5423728813559322</v>
      </c>
      <c r="AC24" s="12"/>
      <c r="AD24" s="15">
        <f t="shared" si="9"/>
        <v>-18</v>
      </c>
      <c r="AE24" s="12">
        <f t="shared" si="10"/>
        <v>-0.51428571428571423</v>
      </c>
      <c r="AF24" s="15">
        <f t="shared" si="11"/>
        <v>-3</v>
      </c>
      <c r="AG24" s="12">
        <f t="shared" si="12"/>
        <v>-3.896103896103896E-2</v>
      </c>
      <c r="AH24" s="15">
        <f t="shared" si="13"/>
        <v>-21</v>
      </c>
      <c r="AI24" s="12">
        <f t="shared" si="14"/>
        <v>-0.1875</v>
      </c>
    </row>
    <row r="25" spans="1:35" x14ac:dyDescent="0.25">
      <c r="A25" s="9">
        <v>514</v>
      </c>
      <c r="B25" s="10" t="s">
        <v>24</v>
      </c>
      <c r="C25" s="18">
        <v>330</v>
      </c>
      <c r="D25" s="18">
        <v>303</v>
      </c>
      <c r="E25" s="18">
        <v>633</v>
      </c>
      <c r="F25" s="18">
        <v>330</v>
      </c>
      <c r="G25" s="18">
        <v>298</v>
      </c>
      <c r="H25" s="18">
        <v>628</v>
      </c>
      <c r="I25" s="18">
        <v>371</v>
      </c>
      <c r="J25" s="18">
        <v>285</v>
      </c>
      <c r="K25" s="18">
        <v>656</v>
      </c>
      <c r="L25" s="18">
        <v>485</v>
      </c>
      <c r="M25" s="18">
        <v>449</v>
      </c>
      <c r="N25" s="18">
        <v>934</v>
      </c>
      <c r="O25" s="18">
        <v>478</v>
      </c>
      <c r="P25" s="18">
        <v>502</v>
      </c>
      <c r="Q25" s="18">
        <v>980</v>
      </c>
      <c r="R25" s="13"/>
      <c r="S25" s="15">
        <f t="shared" si="0"/>
        <v>444.66666666666669</v>
      </c>
      <c r="T25" s="15">
        <f t="shared" si="1"/>
        <v>412</v>
      </c>
      <c r="U25" s="15">
        <f t="shared" si="2"/>
        <v>856.66666666666663</v>
      </c>
      <c r="V25" s="13"/>
      <c r="W25" s="15">
        <f t="shared" si="3"/>
        <v>-7</v>
      </c>
      <c r="X25" s="12">
        <f t="shared" si="4"/>
        <v>-1.443298969072165E-2</v>
      </c>
      <c r="Y25" s="15">
        <f t="shared" si="5"/>
        <v>53</v>
      </c>
      <c r="Z25" s="12">
        <f t="shared" si="6"/>
        <v>0.11804008908685969</v>
      </c>
      <c r="AA25" s="15">
        <f t="shared" si="7"/>
        <v>46</v>
      </c>
      <c r="AB25" s="12">
        <f t="shared" si="8"/>
        <v>4.9250535331905779E-2</v>
      </c>
      <c r="AC25" s="12"/>
      <c r="AD25" s="15">
        <f t="shared" si="9"/>
        <v>107</v>
      </c>
      <c r="AE25" s="12">
        <f t="shared" si="10"/>
        <v>0.2884097035040431</v>
      </c>
      <c r="AF25" s="15">
        <f t="shared" si="11"/>
        <v>217</v>
      </c>
      <c r="AG25" s="12">
        <f t="shared" si="12"/>
        <v>0.76140350877192986</v>
      </c>
      <c r="AH25" s="15">
        <f t="shared" si="13"/>
        <v>324</v>
      </c>
      <c r="AI25" s="12">
        <f t="shared" si="14"/>
        <v>0.49390243902439024</v>
      </c>
    </row>
    <row r="26" spans="1:35" x14ac:dyDescent="0.25">
      <c r="A26" s="9">
        <v>529</v>
      </c>
      <c r="B26" s="10" t="s">
        <v>25</v>
      </c>
      <c r="C26" s="5" t="s">
        <v>67</v>
      </c>
      <c r="D26" s="5" t="s">
        <v>68</v>
      </c>
      <c r="E26" s="5" t="s">
        <v>69</v>
      </c>
      <c r="F26" s="5" t="s">
        <v>70</v>
      </c>
      <c r="G26" s="5" t="s">
        <v>71</v>
      </c>
      <c r="H26" s="5" t="s">
        <v>72</v>
      </c>
      <c r="I26" s="5" t="s">
        <v>79</v>
      </c>
      <c r="J26" s="5" t="s">
        <v>80</v>
      </c>
      <c r="K26" s="5" t="s">
        <v>81</v>
      </c>
      <c r="L26" s="5" t="s">
        <v>85</v>
      </c>
      <c r="M26" s="5" t="s">
        <v>86</v>
      </c>
      <c r="N26" s="5" t="s">
        <v>87</v>
      </c>
      <c r="O26" s="5" t="s">
        <v>94</v>
      </c>
      <c r="P26" s="5" t="s">
        <v>95</v>
      </c>
      <c r="Q26" s="5" t="s">
        <v>96</v>
      </c>
      <c r="R26" s="13"/>
      <c r="S26" s="21" t="s">
        <v>79</v>
      </c>
      <c r="T26" s="21" t="s">
        <v>97</v>
      </c>
      <c r="U26" s="21" t="s">
        <v>98</v>
      </c>
      <c r="V26" s="13"/>
      <c r="W26" s="22" t="s">
        <v>99</v>
      </c>
      <c r="X26" s="23" t="s">
        <v>100</v>
      </c>
      <c r="Y26" s="22" t="s">
        <v>101</v>
      </c>
      <c r="Z26" s="23" t="s">
        <v>102</v>
      </c>
      <c r="AA26" s="22" t="s">
        <v>103</v>
      </c>
      <c r="AB26" s="23" t="s">
        <v>104</v>
      </c>
      <c r="AC26" s="12"/>
      <c r="AD26" s="22" t="s">
        <v>105</v>
      </c>
      <c r="AE26" s="23" t="s">
        <v>106</v>
      </c>
      <c r="AF26" s="22" t="s">
        <v>107</v>
      </c>
      <c r="AG26" s="23" t="s">
        <v>108</v>
      </c>
      <c r="AH26" s="22" t="s">
        <v>101</v>
      </c>
      <c r="AI26" s="23" t="s">
        <v>109</v>
      </c>
    </row>
    <row r="27" spans="1:35" x14ac:dyDescent="0.25">
      <c r="A27" s="9" t="s">
        <v>10</v>
      </c>
      <c r="B27" s="10" t="s">
        <v>26</v>
      </c>
      <c r="C27" s="18">
        <v>37</v>
      </c>
      <c r="D27" s="18">
        <v>40</v>
      </c>
      <c r="E27" s="18">
        <v>77</v>
      </c>
      <c r="F27" s="18">
        <v>39</v>
      </c>
      <c r="G27" s="18">
        <v>54</v>
      </c>
      <c r="H27" s="18">
        <v>93</v>
      </c>
      <c r="I27" s="18">
        <v>44</v>
      </c>
      <c r="J27" s="18">
        <v>33</v>
      </c>
      <c r="K27" s="18">
        <v>77</v>
      </c>
      <c r="L27" s="18">
        <v>42</v>
      </c>
      <c r="M27" s="18">
        <v>48</v>
      </c>
      <c r="N27" s="18">
        <v>90</v>
      </c>
      <c r="O27" s="18">
        <v>44</v>
      </c>
      <c r="P27" s="18">
        <v>45</v>
      </c>
      <c r="Q27" s="18">
        <v>89</v>
      </c>
      <c r="R27" s="13"/>
      <c r="S27" s="15">
        <f t="shared" si="0"/>
        <v>43.333333333333336</v>
      </c>
      <c r="T27" s="15">
        <f t="shared" si="1"/>
        <v>42</v>
      </c>
      <c r="U27" s="15">
        <f t="shared" si="2"/>
        <v>85.333333333333329</v>
      </c>
      <c r="V27" s="13"/>
      <c r="W27" s="15">
        <f t="shared" si="3"/>
        <v>2</v>
      </c>
      <c r="X27" s="12">
        <f t="shared" si="4"/>
        <v>4.7619047619047616E-2</v>
      </c>
      <c r="Y27" s="15">
        <f t="shared" si="5"/>
        <v>-3</v>
      </c>
      <c r="Z27" s="12">
        <f t="shared" si="6"/>
        <v>-6.25E-2</v>
      </c>
      <c r="AA27" s="15">
        <f t="shared" si="7"/>
        <v>-1</v>
      </c>
      <c r="AB27" s="12">
        <f t="shared" si="8"/>
        <v>-1.1111111111111112E-2</v>
      </c>
      <c r="AC27" s="12"/>
      <c r="AD27" s="15">
        <f t="shared" si="9"/>
        <v>0</v>
      </c>
      <c r="AE27" s="12">
        <f t="shared" si="10"/>
        <v>0</v>
      </c>
      <c r="AF27" s="15">
        <f t="shared" si="11"/>
        <v>12</v>
      </c>
      <c r="AG27" s="12">
        <f t="shared" si="12"/>
        <v>0.36363636363636365</v>
      </c>
      <c r="AH27" s="15">
        <f t="shared" si="13"/>
        <v>12</v>
      </c>
      <c r="AI27" s="12">
        <f t="shared" si="14"/>
        <v>0.15584415584415584</v>
      </c>
    </row>
    <row r="28" spans="1:35" x14ac:dyDescent="0.25">
      <c r="A28" s="9" t="s">
        <v>10</v>
      </c>
      <c r="B28" s="10" t="s">
        <v>27</v>
      </c>
      <c r="C28" s="18">
        <v>83</v>
      </c>
      <c r="D28" s="18">
        <v>54</v>
      </c>
      <c r="E28" s="18">
        <v>137</v>
      </c>
      <c r="F28" s="18">
        <v>78</v>
      </c>
      <c r="G28" s="18">
        <v>58</v>
      </c>
      <c r="H28" s="18">
        <v>136</v>
      </c>
      <c r="I28" s="18">
        <v>71</v>
      </c>
      <c r="J28" s="18">
        <v>41</v>
      </c>
      <c r="K28" s="18">
        <v>112</v>
      </c>
      <c r="L28" s="18">
        <v>80</v>
      </c>
      <c r="M28" s="18">
        <v>42</v>
      </c>
      <c r="N28" s="18">
        <v>122</v>
      </c>
      <c r="O28" s="18">
        <v>85</v>
      </c>
      <c r="P28" s="18">
        <v>38</v>
      </c>
      <c r="Q28" s="18">
        <v>123</v>
      </c>
      <c r="R28" s="13"/>
      <c r="S28" s="15">
        <f t="shared" si="0"/>
        <v>78.666666666666671</v>
      </c>
      <c r="T28" s="15">
        <f t="shared" si="1"/>
        <v>40.333333333333336</v>
      </c>
      <c r="U28" s="15">
        <f t="shared" si="2"/>
        <v>119</v>
      </c>
      <c r="V28" s="13"/>
      <c r="W28" s="15">
        <f t="shared" si="3"/>
        <v>5</v>
      </c>
      <c r="X28" s="12">
        <f t="shared" si="4"/>
        <v>6.25E-2</v>
      </c>
      <c r="Y28" s="15">
        <f t="shared" si="5"/>
        <v>-4</v>
      </c>
      <c r="Z28" s="12">
        <f t="shared" si="6"/>
        <v>-9.5238095238095233E-2</v>
      </c>
      <c r="AA28" s="15">
        <f t="shared" si="7"/>
        <v>1</v>
      </c>
      <c r="AB28" s="12">
        <f t="shared" si="8"/>
        <v>8.1967213114754103E-3</v>
      </c>
      <c r="AC28" s="12"/>
      <c r="AD28" s="15">
        <f t="shared" si="9"/>
        <v>14</v>
      </c>
      <c r="AE28" s="12">
        <f t="shared" si="10"/>
        <v>0.19718309859154928</v>
      </c>
      <c r="AF28" s="15">
        <f t="shared" si="11"/>
        <v>-3</v>
      </c>
      <c r="AG28" s="12">
        <f t="shared" si="12"/>
        <v>-7.3170731707317069E-2</v>
      </c>
      <c r="AH28" s="15">
        <f t="shared" si="13"/>
        <v>11</v>
      </c>
      <c r="AI28" s="12">
        <f t="shared" si="14"/>
        <v>9.8214285714285712E-2</v>
      </c>
    </row>
    <row r="29" spans="1:35" x14ac:dyDescent="0.25">
      <c r="A29" s="9" t="s">
        <v>10</v>
      </c>
      <c r="B29" s="10" t="s">
        <v>28</v>
      </c>
      <c r="C29" s="18">
        <v>81</v>
      </c>
      <c r="D29" s="18">
        <v>287</v>
      </c>
      <c r="E29" s="18">
        <v>368</v>
      </c>
      <c r="F29" s="18">
        <v>114</v>
      </c>
      <c r="G29" s="18">
        <v>284</v>
      </c>
      <c r="H29" s="18">
        <v>398</v>
      </c>
      <c r="I29" s="18">
        <v>120</v>
      </c>
      <c r="J29" s="18">
        <v>270</v>
      </c>
      <c r="K29" s="18">
        <v>390</v>
      </c>
      <c r="L29" s="18">
        <v>112</v>
      </c>
      <c r="M29" s="18">
        <v>279</v>
      </c>
      <c r="N29" s="18">
        <v>391</v>
      </c>
      <c r="O29" s="18">
        <v>103</v>
      </c>
      <c r="P29" s="18">
        <v>282</v>
      </c>
      <c r="Q29" s="18">
        <v>385</v>
      </c>
      <c r="R29" s="13"/>
      <c r="S29" s="15">
        <f t="shared" si="0"/>
        <v>111.66666666666667</v>
      </c>
      <c r="T29" s="15">
        <f t="shared" si="1"/>
        <v>277</v>
      </c>
      <c r="U29" s="15">
        <f t="shared" si="2"/>
        <v>388.66666666666669</v>
      </c>
      <c r="V29" s="13"/>
      <c r="W29" s="15">
        <f t="shared" si="3"/>
        <v>-9</v>
      </c>
      <c r="X29" s="12">
        <f t="shared" si="4"/>
        <v>-8.0357142857142863E-2</v>
      </c>
      <c r="Y29" s="15">
        <f t="shared" si="5"/>
        <v>3</v>
      </c>
      <c r="Z29" s="12">
        <f t="shared" si="6"/>
        <v>1.0752688172043012E-2</v>
      </c>
      <c r="AA29" s="15">
        <f t="shared" si="7"/>
        <v>-6</v>
      </c>
      <c r="AB29" s="12">
        <f t="shared" si="8"/>
        <v>-1.5345268542199489E-2</v>
      </c>
      <c r="AC29" s="12"/>
      <c r="AD29" s="15">
        <f t="shared" si="9"/>
        <v>-17</v>
      </c>
      <c r="AE29" s="12">
        <f t="shared" si="10"/>
        <v>-0.14166666666666666</v>
      </c>
      <c r="AF29" s="15">
        <f t="shared" si="11"/>
        <v>12</v>
      </c>
      <c r="AG29" s="12">
        <f t="shared" si="12"/>
        <v>4.4444444444444446E-2</v>
      </c>
      <c r="AH29" s="15">
        <f t="shared" si="13"/>
        <v>-5</v>
      </c>
      <c r="AI29" s="12">
        <f t="shared" si="14"/>
        <v>-1.282051282051282E-2</v>
      </c>
    </row>
    <row r="30" spans="1:35" x14ac:dyDescent="0.25">
      <c r="A30" s="9" t="s">
        <v>10</v>
      </c>
      <c r="B30" s="10" t="s">
        <v>29</v>
      </c>
      <c r="C30" s="18">
        <v>158</v>
      </c>
      <c r="D30" s="18">
        <v>57</v>
      </c>
      <c r="E30" s="18">
        <v>215</v>
      </c>
      <c r="F30" s="18">
        <v>190</v>
      </c>
      <c r="G30" s="18">
        <v>91</v>
      </c>
      <c r="H30" s="18">
        <v>281</v>
      </c>
      <c r="I30" s="18">
        <v>121</v>
      </c>
      <c r="J30" s="18">
        <v>51</v>
      </c>
      <c r="K30" s="18">
        <v>172</v>
      </c>
      <c r="L30" s="18">
        <v>158</v>
      </c>
      <c r="M30" s="18">
        <v>61</v>
      </c>
      <c r="N30" s="18">
        <v>219</v>
      </c>
      <c r="O30" s="18">
        <v>89</v>
      </c>
      <c r="P30" s="18">
        <v>55</v>
      </c>
      <c r="Q30" s="18">
        <v>144</v>
      </c>
      <c r="R30" s="13"/>
      <c r="S30" s="15">
        <f t="shared" si="0"/>
        <v>122.66666666666667</v>
      </c>
      <c r="T30" s="15">
        <f t="shared" si="1"/>
        <v>55.666666666666664</v>
      </c>
      <c r="U30" s="15">
        <f t="shared" si="2"/>
        <v>178.33333333333334</v>
      </c>
      <c r="V30" s="13"/>
      <c r="W30" s="15">
        <f t="shared" ref="W30:W31" si="15">O30-L30</f>
        <v>-69</v>
      </c>
      <c r="X30" s="12">
        <f t="shared" ref="X30:X31" si="16">IF(L30=0,"--",W30/L30)</f>
        <v>-0.43670886075949367</v>
      </c>
      <c r="Y30" s="15">
        <f t="shared" ref="Y30:Y31" si="17">P30-M30</f>
        <v>-6</v>
      </c>
      <c r="Z30" s="12">
        <f t="shared" ref="Z30:Z31" si="18">IF(M30=0,"--",Y30/M30)</f>
        <v>-9.8360655737704916E-2</v>
      </c>
      <c r="AA30" s="15">
        <f t="shared" ref="AA30:AA31" si="19">Q30-N30</f>
        <v>-75</v>
      </c>
      <c r="AB30" s="12">
        <f t="shared" ref="AB30:AB31" si="20">IF(N30=0,"--",AA30/N30)</f>
        <v>-0.34246575342465752</v>
      </c>
      <c r="AC30" s="12"/>
      <c r="AD30" s="15">
        <f t="shared" ref="AD30" si="21">O30-I30</f>
        <v>-32</v>
      </c>
      <c r="AE30" s="12">
        <f t="shared" ref="AE30" si="22">IF(I30=0,"--",AD30/I30)</f>
        <v>-0.26446280991735538</v>
      </c>
      <c r="AF30" s="15">
        <f t="shared" ref="AF30" si="23">P30-J30</f>
        <v>4</v>
      </c>
      <c r="AG30" s="12">
        <f t="shared" ref="AG30" si="24">IF(J30=0,"--",AF30/J30)</f>
        <v>7.8431372549019607E-2</v>
      </c>
      <c r="AH30" s="15">
        <f t="shared" ref="AH30" si="25">Q30-K30</f>
        <v>-28</v>
      </c>
      <c r="AI30" s="12">
        <f t="shared" ref="AI30" si="26">IF(K30=0,"--",AH30/K30)</f>
        <v>-0.16279069767441862</v>
      </c>
    </row>
    <row r="31" spans="1:35" x14ac:dyDescent="0.25">
      <c r="A31" s="9">
        <v>513</v>
      </c>
      <c r="B31" s="10" t="s">
        <v>30</v>
      </c>
      <c r="C31" s="18">
        <v>197</v>
      </c>
      <c r="D31" s="18">
        <v>390</v>
      </c>
      <c r="E31" s="18">
        <v>587</v>
      </c>
      <c r="F31" s="18">
        <v>189</v>
      </c>
      <c r="G31" s="18">
        <v>338</v>
      </c>
      <c r="H31" s="18">
        <v>527</v>
      </c>
      <c r="I31" s="18">
        <v>164</v>
      </c>
      <c r="J31" s="18">
        <v>252</v>
      </c>
      <c r="K31" s="18">
        <v>416</v>
      </c>
      <c r="L31" s="18">
        <v>181</v>
      </c>
      <c r="M31" s="18">
        <v>220</v>
      </c>
      <c r="N31" s="18">
        <v>401</v>
      </c>
      <c r="O31" s="18">
        <v>159</v>
      </c>
      <c r="P31" s="18">
        <v>182</v>
      </c>
      <c r="Q31" s="18">
        <v>341</v>
      </c>
      <c r="R31" s="13"/>
      <c r="S31" s="15">
        <f t="shared" si="0"/>
        <v>168</v>
      </c>
      <c r="T31" s="15">
        <f t="shared" si="1"/>
        <v>218</v>
      </c>
      <c r="U31" s="15">
        <f t="shared" si="2"/>
        <v>386</v>
      </c>
      <c r="V31" s="13"/>
      <c r="W31" s="15">
        <f t="shared" si="15"/>
        <v>-22</v>
      </c>
      <c r="X31" s="12">
        <f t="shared" si="16"/>
        <v>-0.12154696132596685</v>
      </c>
      <c r="Y31" s="15">
        <f t="shared" si="17"/>
        <v>-38</v>
      </c>
      <c r="Z31" s="12">
        <f t="shared" si="18"/>
        <v>-0.17272727272727273</v>
      </c>
      <c r="AA31" s="15">
        <f t="shared" si="19"/>
        <v>-60</v>
      </c>
      <c r="AB31" s="12">
        <f t="shared" si="20"/>
        <v>-0.14962593516209477</v>
      </c>
      <c r="AC31" s="12"/>
      <c r="AD31" s="15">
        <f t="shared" ref="AD31:AD59" si="27">O31-I31</f>
        <v>-5</v>
      </c>
      <c r="AE31" s="12">
        <f t="shared" ref="AE31:AE59" si="28">IF(I31=0,"--",AD31/I31)</f>
        <v>-3.048780487804878E-2</v>
      </c>
      <c r="AF31" s="15">
        <f t="shared" ref="AF31:AF59" si="29">P31-J31</f>
        <v>-70</v>
      </c>
      <c r="AG31" s="12">
        <f t="shared" ref="AG31:AG59" si="30">IF(J31=0,"--",AF31/J31)</f>
        <v>-0.27777777777777779</v>
      </c>
      <c r="AH31" s="15">
        <f t="shared" ref="AH31:AH59" si="31">Q31-K31</f>
        <v>-75</v>
      </c>
      <c r="AI31" s="12">
        <f t="shared" ref="AI31:AI59" si="32">IF(K31=0,"--",AH31/K31)</f>
        <v>-0.18028846153846154</v>
      </c>
    </row>
    <row r="32" spans="1:35" x14ac:dyDescent="0.25">
      <c r="A32" s="9">
        <v>525</v>
      </c>
      <c r="B32" s="10" t="s">
        <v>31</v>
      </c>
      <c r="C32" s="18">
        <v>713</v>
      </c>
      <c r="D32" s="18">
        <v>820</v>
      </c>
      <c r="E32" s="18">
        <v>1533</v>
      </c>
      <c r="F32" s="18">
        <v>669</v>
      </c>
      <c r="G32" s="18">
        <v>725</v>
      </c>
      <c r="H32" s="18">
        <v>1394</v>
      </c>
      <c r="I32" s="18">
        <v>625</v>
      </c>
      <c r="J32" s="18">
        <v>695</v>
      </c>
      <c r="K32" s="18">
        <v>1320</v>
      </c>
      <c r="L32" s="18">
        <v>575</v>
      </c>
      <c r="M32" s="18">
        <v>620</v>
      </c>
      <c r="N32" s="18">
        <v>1195</v>
      </c>
      <c r="O32" s="18">
        <v>605</v>
      </c>
      <c r="P32" s="18">
        <v>588</v>
      </c>
      <c r="Q32" s="18">
        <v>1193</v>
      </c>
      <c r="R32" s="13"/>
      <c r="S32" s="15">
        <f t="shared" si="0"/>
        <v>601.66666666666663</v>
      </c>
      <c r="T32" s="15">
        <f t="shared" si="1"/>
        <v>634.33333333333337</v>
      </c>
      <c r="U32" s="15">
        <f t="shared" si="2"/>
        <v>1236</v>
      </c>
      <c r="V32" s="13"/>
      <c r="W32" s="15">
        <f t="shared" ref="W32:W59" si="33">O32-L32</f>
        <v>30</v>
      </c>
      <c r="X32" s="12">
        <f t="shared" ref="X32:X59" si="34">IF(L32=0,"--",W32/L32)</f>
        <v>5.2173913043478258E-2</v>
      </c>
      <c r="Y32" s="15">
        <f t="shared" ref="Y32:Y59" si="35">P32-M32</f>
        <v>-32</v>
      </c>
      <c r="Z32" s="12">
        <f t="shared" ref="Z32:Z59" si="36">IF(M32=0,"--",Y32/M32)</f>
        <v>-5.1612903225806452E-2</v>
      </c>
      <c r="AA32" s="15">
        <f t="shared" ref="AA32:AA59" si="37">Q32-N32</f>
        <v>-2</v>
      </c>
      <c r="AB32" s="12">
        <f t="shared" ref="AB32:AB59" si="38">IF(N32=0,"--",AA32/N32)</f>
        <v>-1.6736401673640166E-3</v>
      </c>
      <c r="AC32" s="12"/>
      <c r="AD32" s="15">
        <f t="shared" si="27"/>
        <v>-20</v>
      </c>
      <c r="AE32" s="12">
        <f t="shared" si="28"/>
        <v>-3.2000000000000001E-2</v>
      </c>
      <c r="AF32" s="15">
        <f t="shared" si="29"/>
        <v>-107</v>
      </c>
      <c r="AG32" s="12">
        <f t="shared" si="30"/>
        <v>-0.1539568345323741</v>
      </c>
      <c r="AH32" s="15">
        <f t="shared" si="31"/>
        <v>-127</v>
      </c>
      <c r="AI32" s="12">
        <f t="shared" si="32"/>
        <v>-9.6212121212121207E-2</v>
      </c>
    </row>
    <row r="33" spans="1:35" x14ac:dyDescent="0.25">
      <c r="A33" s="9">
        <v>520</v>
      </c>
      <c r="B33" s="10" t="s">
        <v>32</v>
      </c>
      <c r="C33" s="18">
        <v>183</v>
      </c>
      <c r="D33" s="18">
        <v>193</v>
      </c>
      <c r="E33" s="18">
        <v>376</v>
      </c>
      <c r="F33" s="18">
        <v>180</v>
      </c>
      <c r="G33" s="18">
        <v>187</v>
      </c>
      <c r="H33" s="18">
        <v>367</v>
      </c>
      <c r="I33" s="18">
        <v>153</v>
      </c>
      <c r="J33" s="18">
        <v>140</v>
      </c>
      <c r="K33" s="18">
        <v>293</v>
      </c>
      <c r="L33" s="18">
        <v>106</v>
      </c>
      <c r="M33" s="18">
        <v>78</v>
      </c>
      <c r="N33" s="18">
        <v>184</v>
      </c>
      <c r="O33" s="18">
        <v>115</v>
      </c>
      <c r="P33" s="18">
        <v>97</v>
      </c>
      <c r="Q33" s="18">
        <v>212</v>
      </c>
      <c r="R33" s="13"/>
      <c r="S33" s="15">
        <f t="shared" si="0"/>
        <v>124.66666666666667</v>
      </c>
      <c r="T33" s="15">
        <f t="shared" si="1"/>
        <v>105</v>
      </c>
      <c r="U33" s="15">
        <f t="shared" si="2"/>
        <v>229.66666666666666</v>
      </c>
      <c r="V33" s="13"/>
      <c r="W33" s="15">
        <f t="shared" si="33"/>
        <v>9</v>
      </c>
      <c r="X33" s="12">
        <f t="shared" si="34"/>
        <v>8.4905660377358486E-2</v>
      </c>
      <c r="Y33" s="15">
        <f t="shared" si="35"/>
        <v>19</v>
      </c>
      <c r="Z33" s="12">
        <f t="shared" si="36"/>
        <v>0.24358974358974358</v>
      </c>
      <c r="AA33" s="15">
        <f t="shared" si="37"/>
        <v>28</v>
      </c>
      <c r="AB33" s="12">
        <f t="shared" si="38"/>
        <v>0.15217391304347827</v>
      </c>
      <c r="AC33" s="12"/>
      <c r="AD33" s="15">
        <f t="shared" si="27"/>
        <v>-38</v>
      </c>
      <c r="AE33" s="12">
        <f t="shared" si="28"/>
        <v>-0.24836601307189543</v>
      </c>
      <c r="AF33" s="15">
        <f t="shared" si="29"/>
        <v>-43</v>
      </c>
      <c r="AG33" s="12">
        <f t="shared" si="30"/>
        <v>-0.30714285714285716</v>
      </c>
      <c r="AH33" s="15">
        <f t="shared" si="31"/>
        <v>-81</v>
      </c>
      <c r="AI33" s="12">
        <f t="shared" si="32"/>
        <v>-0.2764505119453925</v>
      </c>
    </row>
    <row r="34" spans="1:35" x14ac:dyDescent="0.25">
      <c r="A34" s="9">
        <v>501</v>
      </c>
      <c r="B34" s="10" t="s">
        <v>33</v>
      </c>
      <c r="C34" s="18">
        <v>286</v>
      </c>
      <c r="D34" s="18">
        <v>423</v>
      </c>
      <c r="E34" s="18">
        <v>709</v>
      </c>
      <c r="F34" s="18">
        <v>174</v>
      </c>
      <c r="G34" s="18">
        <v>323</v>
      </c>
      <c r="H34" s="18">
        <v>497</v>
      </c>
      <c r="I34" s="18">
        <v>165</v>
      </c>
      <c r="J34" s="18">
        <v>260</v>
      </c>
      <c r="K34" s="18">
        <v>425</v>
      </c>
      <c r="L34" s="18">
        <v>128</v>
      </c>
      <c r="M34" s="18">
        <v>236</v>
      </c>
      <c r="N34" s="18">
        <v>364</v>
      </c>
      <c r="O34" s="18">
        <v>127</v>
      </c>
      <c r="P34" s="18">
        <v>206</v>
      </c>
      <c r="Q34" s="18">
        <v>333</v>
      </c>
      <c r="R34" s="13"/>
      <c r="S34" s="15">
        <f t="shared" si="0"/>
        <v>140</v>
      </c>
      <c r="T34" s="15">
        <f t="shared" si="1"/>
        <v>234</v>
      </c>
      <c r="U34" s="15">
        <f t="shared" si="2"/>
        <v>374</v>
      </c>
      <c r="V34" s="13"/>
      <c r="W34" s="15">
        <f t="shared" si="33"/>
        <v>-1</v>
      </c>
      <c r="X34" s="12">
        <f t="shared" si="34"/>
        <v>-7.8125E-3</v>
      </c>
      <c r="Y34" s="15">
        <f t="shared" si="35"/>
        <v>-30</v>
      </c>
      <c r="Z34" s="12">
        <f t="shared" si="36"/>
        <v>-0.1271186440677966</v>
      </c>
      <c r="AA34" s="15">
        <f t="shared" si="37"/>
        <v>-31</v>
      </c>
      <c r="AB34" s="12">
        <f t="shared" si="38"/>
        <v>-8.5164835164835168E-2</v>
      </c>
      <c r="AC34" s="12"/>
      <c r="AD34" s="15">
        <f t="shared" si="27"/>
        <v>-38</v>
      </c>
      <c r="AE34" s="12">
        <f t="shared" si="28"/>
        <v>-0.23030303030303031</v>
      </c>
      <c r="AF34" s="15">
        <f t="shared" si="29"/>
        <v>-54</v>
      </c>
      <c r="AG34" s="12">
        <f t="shared" si="30"/>
        <v>-0.2076923076923077</v>
      </c>
      <c r="AH34" s="15">
        <f t="shared" si="31"/>
        <v>-92</v>
      </c>
      <c r="AI34" s="12">
        <f t="shared" si="32"/>
        <v>-0.21647058823529411</v>
      </c>
    </row>
    <row r="35" spans="1:35" x14ac:dyDescent="0.25">
      <c r="A35" s="9">
        <v>523</v>
      </c>
      <c r="B35" s="10" t="s">
        <v>34</v>
      </c>
      <c r="C35" s="18">
        <v>231</v>
      </c>
      <c r="D35" s="18">
        <v>256</v>
      </c>
      <c r="E35" s="18">
        <v>487</v>
      </c>
      <c r="F35" s="18">
        <v>206</v>
      </c>
      <c r="G35" s="18">
        <v>227</v>
      </c>
      <c r="H35" s="18">
        <v>433</v>
      </c>
      <c r="I35" s="18">
        <v>187</v>
      </c>
      <c r="J35" s="18">
        <v>189</v>
      </c>
      <c r="K35" s="18">
        <v>376</v>
      </c>
      <c r="L35" s="18">
        <v>176</v>
      </c>
      <c r="M35" s="18">
        <v>156</v>
      </c>
      <c r="N35" s="18">
        <v>332</v>
      </c>
      <c r="O35" s="18">
        <v>178</v>
      </c>
      <c r="P35" s="18">
        <v>171</v>
      </c>
      <c r="Q35" s="18">
        <v>349</v>
      </c>
      <c r="R35" s="13"/>
      <c r="S35" s="15">
        <f t="shared" si="0"/>
        <v>180.33333333333334</v>
      </c>
      <c r="T35" s="15">
        <f t="shared" si="1"/>
        <v>172</v>
      </c>
      <c r="U35" s="15">
        <f t="shared" si="2"/>
        <v>352.33333333333331</v>
      </c>
      <c r="V35" s="13"/>
      <c r="W35" s="15">
        <f t="shared" si="33"/>
        <v>2</v>
      </c>
      <c r="X35" s="12">
        <f t="shared" si="34"/>
        <v>1.1363636363636364E-2</v>
      </c>
      <c r="Y35" s="15">
        <f t="shared" si="35"/>
        <v>15</v>
      </c>
      <c r="Z35" s="12">
        <f t="shared" si="36"/>
        <v>9.6153846153846159E-2</v>
      </c>
      <c r="AA35" s="15">
        <f t="shared" si="37"/>
        <v>17</v>
      </c>
      <c r="AB35" s="12">
        <f t="shared" si="38"/>
        <v>5.1204819277108432E-2</v>
      </c>
      <c r="AC35" s="12"/>
      <c r="AD35" s="15">
        <f t="shared" si="27"/>
        <v>-9</v>
      </c>
      <c r="AE35" s="12">
        <f t="shared" si="28"/>
        <v>-4.8128342245989303E-2</v>
      </c>
      <c r="AF35" s="15">
        <f t="shared" si="29"/>
        <v>-18</v>
      </c>
      <c r="AG35" s="12">
        <f t="shared" si="30"/>
        <v>-9.5238095238095233E-2</v>
      </c>
      <c r="AH35" s="15">
        <f t="shared" si="31"/>
        <v>-27</v>
      </c>
      <c r="AI35" s="12">
        <f t="shared" si="32"/>
        <v>-7.1808510638297879E-2</v>
      </c>
    </row>
    <row r="36" spans="1:35" x14ac:dyDescent="0.25">
      <c r="A36" s="9">
        <v>532</v>
      </c>
      <c r="B36" s="10" t="s">
        <v>35</v>
      </c>
      <c r="C36" s="18">
        <v>496</v>
      </c>
      <c r="D36" s="18">
        <v>509</v>
      </c>
      <c r="E36" s="18">
        <v>1005</v>
      </c>
      <c r="F36" s="18">
        <v>415</v>
      </c>
      <c r="G36" s="18">
        <v>471</v>
      </c>
      <c r="H36" s="18">
        <v>886</v>
      </c>
      <c r="I36" s="18">
        <v>384</v>
      </c>
      <c r="J36" s="18">
        <v>420</v>
      </c>
      <c r="K36" s="18">
        <v>804</v>
      </c>
      <c r="L36" s="18">
        <v>350</v>
      </c>
      <c r="M36" s="18">
        <v>388</v>
      </c>
      <c r="N36" s="18">
        <v>738</v>
      </c>
      <c r="O36" s="18">
        <v>317</v>
      </c>
      <c r="P36" s="18">
        <v>362</v>
      </c>
      <c r="Q36" s="18">
        <v>679</v>
      </c>
      <c r="R36" s="13"/>
      <c r="S36" s="15">
        <f t="shared" si="0"/>
        <v>350.33333333333331</v>
      </c>
      <c r="T36" s="15">
        <f t="shared" si="1"/>
        <v>390</v>
      </c>
      <c r="U36" s="15">
        <f t="shared" si="2"/>
        <v>740.33333333333337</v>
      </c>
      <c r="V36" s="13"/>
      <c r="W36" s="15">
        <f t="shared" si="33"/>
        <v>-33</v>
      </c>
      <c r="X36" s="12">
        <f t="shared" si="34"/>
        <v>-9.4285714285714292E-2</v>
      </c>
      <c r="Y36" s="15">
        <f t="shared" si="35"/>
        <v>-26</v>
      </c>
      <c r="Z36" s="12">
        <f t="shared" si="36"/>
        <v>-6.7010309278350513E-2</v>
      </c>
      <c r="AA36" s="15">
        <f t="shared" si="37"/>
        <v>-59</v>
      </c>
      <c r="AB36" s="12">
        <f t="shared" si="38"/>
        <v>-7.9945799457994585E-2</v>
      </c>
      <c r="AC36" s="12"/>
      <c r="AD36" s="15">
        <f t="shared" si="27"/>
        <v>-67</v>
      </c>
      <c r="AE36" s="12">
        <f t="shared" si="28"/>
        <v>-0.17447916666666666</v>
      </c>
      <c r="AF36" s="15">
        <f t="shared" si="29"/>
        <v>-58</v>
      </c>
      <c r="AG36" s="12">
        <f t="shared" si="30"/>
        <v>-0.1380952380952381</v>
      </c>
      <c r="AH36" s="15">
        <f t="shared" si="31"/>
        <v>-125</v>
      </c>
      <c r="AI36" s="12">
        <f t="shared" si="32"/>
        <v>-0.15547263681592038</v>
      </c>
    </row>
    <row r="37" spans="1:35" x14ac:dyDescent="0.25">
      <c r="A37" s="9">
        <v>517</v>
      </c>
      <c r="B37" s="10" t="s">
        <v>36</v>
      </c>
      <c r="C37" s="18">
        <v>573</v>
      </c>
      <c r="D37" s="18">
        <v>414</v>
      </c>
      <c r="E37" s="18">
        <v>987</v>
      </c>
      <c r="F37" s="18">
        <v>888</v>
      </c>
      <c r="G37" s="18">
        <v>466</v>
      </c>
      <c r="H37" s="18">
        <v>1354</v>
      </c>
      <c r="I37" s="18">
        <v>687</v>
      </c>
      <c r="J37" s="18">
        <v>367</v>
      </c>
      <c r="K37" s="18">
        <v>1054</v>
      </c>
      <c r="L37" s="18">
        <v>1261</v>
      </c>
      <c r="M37" s="18">
        <v>485</v>
      </c>
      <c r="N37" s="18">
        <v>1746</v>
      </c>
      <c r="O37" s="18">
        <v>1327</v>
      </c>
      <c r="P37" s="18">
        <v>485</v>
      </c>
      <c r="Q37" s="18">
        <v>1812</v>
      </c>
      <c r="R37" s="13"/>
      <c r="S37" s="15">
        <f t="shared" si="0"/>
        <v>1091.6666666666667</v>
      </c>
      <c r="T37" s="15">
        <f t="shared" si="1"/>
        <v>445.66666666666669</v>
      </c>
      <c r="U37" s="15">
        <f t="shared" si="2"/>
        <v>1537.3333333333333</v>
      </c>
      <c r="V37" s="13"/>
      <c r="W37" s="15">
        <f t="shared" si="33"/>
        <v>66</v>
      </c>
      <c r="X37" s="12">
        <f t="shared" si="34"/>
        <v>5.2339413164155434E-2</v>
      </c>
      <c r="Y37" s="15">
        <f t="shared" si="35"/>
        <v>0</v>
      </c>
      <c r="Z37" s="12">
        <f t="shared" si="36"/>
        <v>0</v>
      </c>
      <c r="AA37" s="15">
        <f t="shared" si="37"/>
        <v>66</v>
      </c>
      <c r="AB37" s="12">
        <f t="shared" si="38"/>
        <v>3.7800687285223365E-2</v>
      </c>
      <c r="AC37" s="12"/>
      <c r="AD37" s="15">
        <f t="shared" si="27"/>
        <v>640</v>
      </c>
      <c r="AE37" s="12">
        <f t="shared" si="28"/>
        <v>0.93158660844250363</v>
      </c>
      <c r="AF37" s="15">
        <f t="shared" si="29"/>
        <v>118</v>
      </c>
      <c r="AG37" s="12">
        <f t="shared" si="30"/>
        <v>0.32152588555858308</v>
      </c>
      <c r="AH37" s="15">
        <f t="shared" si="31"/>
        <v>758</v>
      </c>
      <c r="AI37" s="12">
        <f t="shared" si="32"/>
        <v>0.71916508538899426</v>
      </c>
    </row>
    <row r="38" spans="1:35" x14ac:dyDescent="0.25">
      <c r="A38" s="9">
        <v>536</v>
      </c>
      <c r="B38" s="10" t="s">
        <v>37</v>
      </c>
      <c r="C38" s="18">
        <v>609</v>
      </c>
      <c r="D38" s="18">
        <v>714</v>
      </c>
      <c r="E38" s="18">
        <v>1323</v>
      </c>
      <c r="F38" s="18">
        <v>623</v>
      </c>
      <c r="G38" s="18">
        <v>704</v>
      </c>
      <c r="H38" s="18">
        <v>1327</v>
      </c>
      <c r="I38" s="18">
        <v>593</v>
      </c>
      <c r="J38" s="18">
        <v>744</v>
      </c>
      <c r="K38" s="18">
        <v>1337</v>
      </c>
      <c r="L38" s="18">
        <v>49</v>
      </c>
      <c r="M38" s="18">
        <v>138</v>
      </c>
      <c r="N38" s="18">
        <v>187</v>
      </c>
      <c r="O38" s="18">
        <v>282</v>
      </c>
      <c r="P38" s="18">
        <v>391</v>
      </c>
      <c r="Q38" s="18">
        <v>673</v>
      </c>
      <c r="R38" s="13"/>
      <c r="S38" s="15">
        <f t="shared" si="0"/>
        <v>308</v>
      </c>
      <c r="T38" s="15">
        <f t="shared" si="1"/>
        <v>424.33333333333331</v>
      </c>
      <c r="U38" s="15">
        <f t="shared" si="2"/>
        <v>732.33333333333337</v>
      </c>
      <c r="V38" s="13"/>
      <c r="W38" s="15">
        <f t="shared" si="33"/>
        <v>233</v>
      </c>
      <c r="X38" s="12">
        <f t="shared" si="34"/>
        <v>4.7551020408163263</v>
      </c>
      <c r="Y38" s="15">
        <f t="shared" si="35"/>
        <v>253</v>
      </c>
      <c r="Z38" s="12">
        <f t="shared" si="36"/>
        <v>1.8333333333333333</v>
      </c>
      <c r="AA38" s="15">
        <f t="shared" si="37"/>
        <v>486</v>
      </c>
      <c r="AB38" s="12">
        <f t="shared" si="38"/>
        <v>2.5989304812834226</v>
      </c>
      <c r="AC38" s="12"/>
      <c r="AD38" s="15">
        <f t="shared" si="27"/>
        <v>-311</v>
      </c>
      <c r="AE38" s="12">
        <f t="shared" si="28"/>
        <v>-0.52445193929173695</v>
      </c>
      <c r="AF38" s="15">
        <f t="shared" si="29"/>
        <v>-353</v>
      </c>
      <c r="AG38" s="12">
        <f t="shared" si="30"/>
        <v>-0.47446236559139787</v>
      </c>
      <c r="AH38" s="15">
        <f t="shared" si="31"/>
        <v>-664</v>
      </c>
      <c r="AI38" s="12">
        <f t="shared" si="32"/>
        <v>-0.49663425579655945</v>
      </c>
    </row>
    <row r="39" spans="1:35" x14ac:dyDescent="0.25">
      <c r="A39" s="9">
        <v>526</v>
      </c>
      <c r="B39" s="10" t="s">
        <v>38</v>
      </c>
      <c r="C39" s="18">
        <v>309</v>
      </c>
      <c r="D39" s="18">
        <v>263</v>
      </c>
      <c r="E39" s="18">
        <v>572</v>
      </c>
      <c r="F39" s="18">
        <v>289</v>
      </c>
      <c r="G39" s="18">
        <v>245</v>
      </c>
      <c r="H39" s="18">
        <v>534</v>
      </c>
      <c r="I39" s="18">
        <v>276</v>
      </c>
      <c r="J39" s="18">
        <v>256</v>
      </c>
      <c r="K39" s="18">
        <v>532</v>
      </c>
      <c r="L39" s="18">
        <v>247</v>
      </c>
      <c r="M39" s="18">
        <v>229</v>
      </c>
      <c r="N39" s="18">
        <v>476</v>
      </c>
      <c r="O39" s="18">
        <v>230</v>
      </c>
      <c r="P39" s="18">
        <v>216</v>
      </c>
      <c r="Q39" s="18">
        <v>446</v>
      </c>
      <c r="R39" s="13"/>
      <c r="S39" s="15">
        <f t="shared" si="0"/>
        <v>251</v>
      </c>
      <c r="T39" s="15">
        <f t="shared" si="1"/>
        <v>233.66666666666666</v>
      </c>
      <c r="U39" s="15">
        <f t="shared" si="2"/>
        <v>484.66666666666669</v>
      </c>
      <c r="V39" s="13"/>
      <c r="W39" s="15">
        <f t="shared" si="33"/>
        <v>-17</v>
      </c>
      <c r="X39" s="12">
        <f t="shared" si="34"/>
        <v>-6.8825910931174086E-2</v>
      </c>
      <c r="Y39" s="15">
        <f t="shared" si="35"/>
        <v>-13</v>
      </c>
      <c r="Z39" s="12">
        <f t="shared" si="36"/>
        <v>-5.6768558951965066E-2</v>
      </c>
      <c r="AA39" s="15">
        <f t="shared" si="37"/>
        <v>-30</v>
      </c>
      <c r="AB39" s="12">
        <f t="shared" si="38"/>
        <v>-6.3025210084033612E-2</v>
      </c>
      <c r="AC39" s="12"/>
      <c r="AD39" s="15">
        <f t="shared" si="27"/>
        <v>-46</v>
      </c>
      <c r="AE39" s="12">
        <f t="shared" si="28"/>
        <v>-0.16666666666666666</v>
      </c>
      <c r="AF39" s="15">
        <f t="shared" si="29"/>
        <v>-40</v>
      </c>
      <c r="AG39" s="12">
        <f t="shared" si="30"/>
        <v>-0.15625</v>
      </c>
      <c r="AH39" s="15">
        <f t="shared" si="31"/>
        <v>-86</v>
      </c>
      <c r="AI39" s="12">
        <f t="shared" si="32"/>
        <v>-0.16165413533834586</v>
      </c>
    </row>
    <row r="40" spans="1:35" x14ac:dyDescent="0.25">
      <c r="A40" s="9">
        <v>530</v>
      </c>
      <c r="B40" s="10" t="s">
        <v>39</v>
      </c>
      <c r="C40" s="18">
        <v>304</v>
      </c>
      <c r="D40" s="18">
        <v>341</v>
      </c>
      <c r="E40" s="18">
        <v>645</v>
      </c>
      <c r="F40" s="18">
        <v>263</v>
      </c>
      <c r="G40" s="18">
        <v>351</v>
      </c>
      <c r="H40" s="18">
        <v>614</v>
      </c>
      <c r="I40" s="18">
        <v>162</v>
      </c>
      <c r="J40" s="18">
        <v>237</v>
      </c>
      <c r="K40" s="18">
        <v>399</v>
      </c>
      <c r="L40" s="18">
        <v>273</v>
      </c>
      <c r="M40" s="18">
        <v>360</v>
      </c>
      <c r="N40" s="18">
        <v>633</v>
      </c>
      <c r="O40" s="18">
        <v>286</v>
      </c>
      <c r="P40" s="18">
        <v>391</v>
      </c>
      <c r="Q40" s="18">
        <v>677</v>
      </c>
      <c r="R40" s="13"/>
      <c r="S40" s="15">
        <f t="shared" si="0"/>
        <v>240.33333333333334</v>
      </c>
      <c r="T40" s="15">
        <f t="shared" si="1"/>
        <v>329.33333333333331</v>
      </c>
      <c r="U40" s="15">
        <f t="shared" si="2"/>
        <v>569.66666666666663</v>
      </c>
      <c r="V40" s="13"/>
      <c r="W40" s="15">
        <f t="shared" si="33"/>
        <v>13</v>
      </c>
      <c r="X40" s="12">
        <f t="shared" si="34"/>
        <v>4.7619047619047616E-2</v>
      </c>
      <c r="Y40" s="15">
        <f t="shared" si="35"/>
        <v>31</v>
      </c>
      <c r="Z40" s="12">
        <f t="shared" si="36"/>
        <v>8.611111111111111E-2</v>
      </c>
      <c r="AA40" s="15">
        <f t="shared" si="37"/>
        <v>44</v>
      </c>
      <c r="AB40" s="12">
        <f t="shared" si="38"/>
        <v>6.9510268562401265E-2</v>
      </c>
      <c r="AC40" s="12"/>
      <c r="AD40" s="15">
        <f t="shared" si="27"/>
        <v>124</v>
      </c>
      <c r="AE40" s="12">
        <f t="shared" si="28"/>
        <v>0.76543209876543206</v>
      </c>
      <c r="AF40" s="15">
        <f t="shared" si="29"/>
        <v>154</v>
      </c>
      <c r="AG40" s="12">
        <f t="shared" si="30"/>
        <v>0.64978902953586493</v>
      </c>
      <c r="AH40" s="15">
        <f t="shared" si="31"/>
        <v>278</v>
      </c>
      <c r="AI40" s="12">
        <f t="shared" si="32"/>
        <v>0.69674185463659144</v>
      </c>
    </row>
    <row r="41" spans="1:35" x14ac:dyDescent="0.25">
      <c r="A41" s="9">
        <v>528</v>
      </c>
      <c r="B41" s="10" t="s">
        <v>40</v>
      </c>
      <c r="C41" s="18">
        <v>334</v>
      </c>
      <c r="D41" s="18">
        <v>357</v>
      </c>
      <c r="E41" s="18">
        <v>691</v>
      </c>
      <c r="F41" s="18">
        <v>361</v>
      </c>
      <c r="G41" s="18">
        <v>294</v>
      </c>
      <c r="H41" s="18">
        <v>655</v>
      </c>
      <c r="I41" s="18">
        <v>311</v>
      </c>
      <c r="J41" s="18">
        <v>304</v>
      </c>
      <c r="K41" s="18">
        <v>615</v>
      </c>
      <c r="L41" s="18">
        <v>339</v>
      </c>
      <c r="M41" s="18">
        <v>277</v>
      </c>
      <c r="N41" s="18">
        <v>616</v>
      </c>
      <c r="O41" s="18">
        <v>322</v>
      </c>
      <c r="P41" s="18">
        <v>247</v>
      </c>
      <c r="Q41" s="18">
        <v>569</v>
      </c>
      <c r="R41" s="13"/>
      <c r="S41" s="15">
        <f t="shared" si="0"/>
        <v>324</v>
      </c>
      <c r="T41" s="15">
        <f t="shared" si="1"/>
        <v>276</v>
      </c>
      <c r="U41" s="15">
        <f t="shared" si="2"/>
        <v>600</v>
      </c>
      <c r="V41" s="13"/>
      <c r="W41" s="15">
        <f t="shared" si="33"/>
        <v>-17</v>
      </c>
      <c r="X41" s="12">
        <f t="shared" si="34"/>
        <v>-5.0147492625368731E-2</v>
      </c>
      <c r="Y41" s="15">
        <f t="shared" si="35"/>
        <v>-30</v>
      </c>
      <c r="Z41" s="12">
        <f t="shared" si="36"/>
        <v>-0.10830324909747292</v>
      </c>
      <c r="AA41" s="15">
        <f t="shared" si="37"/>
        <v>-47</v>
      </c>
      <c r="AB41" s="12">
        <f t="shared" si="38"/>
        <v>-7.6298701298701296E-2</v>
      </c>
      <c r="AC41" s="12"/>
      <c r="AD41" s="15">
        <f t="shared" si="27"/>
        <v>11</v>
      </c>
      <c r="AE41" s="12">
        <f t="shared" si="28"/>
        <v>3.5369774919614148E-2</v>
      </c>
      <c r="AF41" s="15">
        <f t="shared" si="29"/>
        <v>-57</v>
      </c>
      <c r="AG41" s="12">
        <f t="shared" si="30"/>
        <v>-0.1875</v>
      </c>
      <c r="AH41" s="15">
        <f t="shared" si="31"/>
        <v>-46</v>
      </c>
      <c r="AI41" s="12">
        <f t="shared" si="32"/>
        <v>-7.4796747967479676E-2</v>
      </c>
    </row>
    <row r="42" spans="1:35" x14ac:dyDescent="0.25">
      <c r="A42" s="9">
        <v>524</v>
      </c>
      <c r="B42" s="10" t="s">
        <v>41</v>
      </c>
      <c r="C42" s="18">
        <v>338</v>
      </c>
      <c r="D42" s="18">
        <v>326</v>
      </c>
      <c r="E42" s="18">
        <v>664</v>
      </c>
      <c r="F42" s="18">
        <v>322</v>
      </c>
      <c r="G42" s="18">
        <v>277</v>
      </c>
      <c r="H42" s="18">
        <v>599</v>
      </c>
      <c r="I42" s="18">
        <v>378</v>
      </c>
      <c r="J42" s="18">
        <v>234</v>
      </c>
      <c r="K42" s="18">
        <v>612</v>
      </c>
      <c r="L42" s="18">
        <v>287</v>
      </c>
      <c r="M42" s="18">
        <v>243</v>
      </c>
      <c r="N42" s="18">
        <v>530</v>
      </c>
      <c r="O42" s="18">
        <v>291</v>
      </c>
      <c r="P42" s="18">
        <v>265</v>
      </c>
      <c r="Q42" s="18">
        <v>556</v>
      </c>
      <c r="R42" s="13"/>
      <c r="S42" s="15">
        <f t="shared" si="0"/>
        <v>318.66666666666669</v>
      </c>
      <c r="T42" s="15">
        <f t="shared" si="1"/>
        <v>247.33333333333334</v>
      </c>
      <c r="U42" s="15">
        <f t="shared" si="2"/>
        <v>566</v>
      </c>
      <c r="V42" s="13"/>
      <c r="W42" s="15">
        <f t="shared" si="33"/>
        <v>4</v>
      </c>
      <c r="X42" s="12">
        <f t="shared" si="34"/>
        <v>1.3937282229965157E-2</v>
      </c>
      <c r="Y42" s="15">
        <f t="shared" si="35"/>
        <v>22</v>
      </c>
      <c r="Z42" s="12">
        <f t="shared" si="36"/>
        <v>9.0534979423868317E-2</v>
      </c>
      <c r="AA42" s="15">
        <f t="shared" si="37"/>
        <v>26</v>
      </c>
      <c r="AB42" s="12">
        <f t="shared" si="38"/>
        <v>4.9056603773584909E-2</v>
      </c>
      <c r="AC42" s="12"/>
      <c r="AD42" s="15">
        <f t="shared" si="27"/>
        <v>-87</v>
      </c>
      <c r="AE42" s="12">
        <f t="shared" si="28"/>
        <v>-0.23015873015873015</v>
      </c>
      <c r="AF42" s="15">
        <f t="shared" si="29"/>
        <v>31</v>
      </c>
      <c r="AG42" s="12">
        <f t="shared" si="30"/>
        <v>0.13247863247863248</v>
      </c>
      <c r="AH42" s="15">
        <f t="shared" si="31"/>
        <v>-56</v>
      </c>
      <c r="AI42" s="12">
        <f t="shared" si="32"/>
        <v>-9.1503267973856203E-2</v>
      </c>
    </row>
    <row r="43" spans="1:35" x14ac:dyDescent="0.25">
      <c r="A43" s="9">
        <v>527</v>
      </c>
      <c r="B43" s="10" t="s">
        <v>42</v>
      </c>
      <c r="C43" s="18">
        <v>127</v>
      </c>
      <c r="D43" s="18">
        <v>135</v>
      </c>
      <c r="E43" s="18">
        <v>262</v>
      </c>
      <c r="F43" s="18">
        <v>106</v>
      </c>
      <c r="G43" s="18">
        <v>108</v>
      </c>
      <c r="H43" s="18">
        <v>214</v>
      </c>
      <c r="I43" s="18">
        <v>69</v>
      </c>
      <c r="J43" s="18">
        <v>89</v>
      </c>
      <c r="K43" s="18">
        <v>158</v>
      </c>
      <c r="L43" s="18">
        <v>135</v>
      </c>
      <c r="M43" s="18">
        <v>186</v>
      </c>
      <c r="N43" s="18">
        <v>321</v>
      </c>
      <c r="O43" s="18">
        <v>149</v>
      </c>
      <c r="P43" s="18">
        <v>194</v>
      </c>
      <c r="Q43" s="18">
        <v>343</v>
      </c>
      <c r="R43" s="13"/>
      <c r="S43" s="15">
        <f t="shared" si="0"/>
        <v>117.66666666666667</v>
      </c>
      <c r="T43" s="15">
        <f t="shared" si="1"/>
        <v>156.33333333333334</v>
      </c>
      <c r="U43" s="15">
        <f t="shared" si="2"/>
        <v>274</v>
      </c>
      <c r="V43" s="13"/>
      <c r="W43" s="15">
        <f t="shared" si="33"/>
        <v>14</v>
      </c>
      <c r="X43" s="12">
        <f t="shared" si="34"/>
        <v>0.1037037037037037</v>
      </c>
      <c r="Y43" s="15">
        <f t="shared" si="35"/>
        <v>8</v>
      </c>
      <c r="Z43" s="12">
        <f t="shared" si="36"/>
        <v>4.3010752688172046E-2</v>
      </c>
      <c r="AA43" s="15">
        <f t="shared" si="37"/>
        <v>22</v>
      </c>
      <c r="AB43" s="12">
        <f t="shared" si="38"/>
        <v>6.8535825545171333E-2</v>
      </c>
      <c r="AC43" s="12"/>
      <c r="AD43" s="15">
        <f t="shared" si="27"/>
        <v>80</v>
      </c>
      <c r="AE43" s="12">
        <f t="shared" si="28"/>
        <v>1.1594202898550725</v>
      </c>
      <c r="AF43" s="15">
        <f t="shared" si="29"/>
        <v>105</v>
      </c>
      <c r="AG43" s="12">
        <f t="shared" si="30"/>
        <v>1.1797752808988764</v>
      </c>
      <c r="AH43" s="15">
        <f t="shared" si="31"/>
        <v>185</v>
      </c>
      <c r="AI43" s="12">
        <f t="shared" si="32"/>
        <v>1.1708860759493671</v>
      </c>
    </row>
    <row r="44" spans="1:35" x14ac:dyDescent="0.25">
      <c r="A44" s="9">
        <v>535</v>
      </c>
      <c r="B44" s="10" t="s">
        <v>43</v>
      </c>
      <c r="C44" s="18">
        <v>250</v>
      </c>
      <c r="D44" s="18">
        <v>276</v>
      </c>
      <c r="E44" s="18">
        <v>526</v>
      </c>
      <c r="F44" s="18">
        <v>245</v>
      </c>
      <c r="G44" s="18">
        <v>275</v>
      </c>
      <c r="H44" s="18">
        <v>520</v>
      </c>
      <c r="I44" s="18">
        <v>226</v>
      </c>
      <c r="J44" s="18">
        <v>236</v>
      </c>
      <c r="K44" s="18">
        <v>462</v>
      </c>
      <c r="L44" s="18">
        <v>191</v>
      </c>
      <c r="M44" s="18">
        <v>208</v>
      </c>
      <c r="N44" s="18">
        <v>399</v>
      </c>
      <c r="O44" s="18">
        <v>236</v>
      </c>
      <c r="P44" s="18">
        <v>199</v>
      </c>
      <c r="Q44" s="18">
        <v>435</v>
      </c>
      <c r="R44" s="13"/>
      <c r="S44" s="15">
        <f t="shared" si="0"/>
        <v>217.66666666666666</v>
      </c>
      <c r="T44" s="15">
        <f t="shared" si="1"/>
        <v>214.33333333333334</v>
      </c>
      <c r="U44" s="15">
        <f t="shared" si="2"/>
        <v>432</v>
      </c>
      <c r="V44" s="13"/>
      <c r="W44" s="15">
        <f t="shared" si="33"/>
        <v>45</v>
      </c>
      <c r="X44" s="12">
        <f t="shared" si="34"/>
        <v>0.2356020942408377</v>
      </c>
      <c r="Y44" s="15">
        <f t="shared" si="35"/>
        <v>-9</v>
      </c>
      <c r="Z44" s="12">
        <f t="shared" si="36"/>
        <v>-4.3269230769230768E-2</v>
      </c>
      <c r="AA44" s="15">
        <f t="shared" si="37"/>
        <v>36</v>
      </c>
      <c r="AB44" s="12">
        <f t="shared" si="38"/>
        <v>9.0225563909774431E-2</v>
      </c>
      <c r="AC44" s="12"/>
      <c r="AD44" s="15">
        <f t="shared" si="27"/>
        <v>10</v>
      </c>
      <c r="AE44" s="12">
        <f t="shared" si="28"/>
        <v>4.4247787610619468E-2</v>
      </c>
      <c r="AF44" s="15">
        <f t="shared" si="29"/>
        <v>-37</v>
      </c>
      <c r="AG44" s="12">
        <f t="shared" si="30"/>
        <v>-0.15677966101694915</v>
      </c>
      <c r="AH44" s="15">
        <f t="shared" si="31"/>
        <v>-27</v>
      </c>
      <c r="AI44" s="12">
        <f t="shared" si="32"/>
        <v>-5.844155844155844E-2</v>
      </c>
    </row>
    <row r="45" spans="1:35" x14ac:dyDescent="0.25">
      <c r="A45" s="9">
        <v>505</v>
      </c>
      <c r="B45" s="10" t="s">
        <v>44</v>
      </c>
      <c r="C45" s="18">
        <v>22</v>
      </c>
      <c r="D45" s="18">
        <v>41</v>
      </c>
      <c r="E45" s="18">
        <v>63</v>
      </c>
      <c r="F45" s="18">
        <v>43</v>
      </c>
      <c r="G45" s="18">
        <v>70</v>
      </c>
      <c r="H45" s="18">
        <v>113</v>
      </c>
      <c r="I45" s="18">
        <v>129</v>
      </c>
      <c r="J45" s="18">
        <v>180</v>
      </c>
      <c r="K45" s="18">
        <v>309</v>
      </c>
      <c r="L45" s="18">
        <v>201</v>
      </c>
      <c r="M45" s="18">
        <v>268</v>
      </c>
      <c r="N45" s="18">
        <v>469</v>
      </c>
      <c r="O45" s="18">
        <v>246</v>
      </c>
      <c r="P45" s="18">
        <v>344</v>
      </c>
      <c r="Q45" s="18">
        <v>590</v>
      </c>
      <c r="R45" s="13"/>
      <c r="S45" s="15">
        <f t="shared" si="0"/>
        <v>192</v>
      </c>
      <c r="T45" s="15">
        <f t="shared" si="1"/>
        <v>264</v>
      </c>
      <c r="U45" s="15">
        <f t="shared" si="2"/>
        <v>456</v>
      </c>
      <c r="V45" s="13"/>
      <c r="W45" s="15">
        <f t="shared" si="33"/>
        <v>45</v>
      </c>
      <c r="X45" s="12">
        <f t="shared" si="34"/>
        <v>0.22388059701492538</v>
      </c>
      <c r="Y45" s="15">
        <f t="shared" si="35"/>
        <v>76</v>
      </c>
      <c r="Z45" s="12">
        <f t="shared" si="36"/>
        <v>0.28358208955223879</v>
      </c>
      <c r="AA45" s="15">
        <f t="shared" si="37"/>
        <v>121</v>
      </c>
      <c r="AB45" s="12">
        <f t="shared" si="38"/>
        <v>0.25799573560767591</v>
      </c>
      <c r="AC45" s="12"/>
      <c r="AD45" s="15">
        <f t="shared" si="27"/>
        <v>117</v>
      </c>
      <c r="AE45" s="12">
        <f t="shared" si="28"/>
        <v>0.90697674418604646</v>
      </c>
      <c r="AF45" s="15">
        <f t="shared" si="29"/>
        <v>164</v>
      </c>
      <c r="AG45" s="12">
        <f t="shared" si="30"/>
        <v>0.91111111111111109</v>
      </c>
      <c r="AH45" s="15">
        <f t="shared" si="31"/>
        <v>281</v>
      </c>
      <c r="AI45" s="12">
        <f t="shared" si="32"/>
        <v>0.90938511326860838</v>
      </c>
    </row>
    <row r="46" spans="1:35" x14ac:dyDescent="0.25">
      <c r="A46" s="9">
        <v>515</v>
      </c>
      <c r="B46" s="10" t="s">
        <v>45</v>
      </c>
      <c r="C46" s="18">
        <v>148</v>
      </c>
      <c r="D46" s="18">
        <v>264</v>
      </c>
      <c r="E46" s="18">
        <v>412</v>
      </c>
      <c r="F46" s="18">
        <v>178</v>
      </c>
      <c r="G46" s="18">
        <v>254</v>
      </c>
      <c r="H46" s="18">
        <v>432</v>
      </c>
      <c r="I46" s="18">
        <v>157</v>
      </c>
      <c r="J46" s="18">
        <v>271</v>
      </c>
      <c r="K46" s="18">
        <v>428</v>
      </c>
      <c r="L46" s="18">
        <v>146</v>
      </c>
      <c r="M46" s="18">
        <v>297</v>
      </c>
      <c r="N46" s="18">
        <v>443</v>
      </c>
      <c r="O46" s="18">
        <v>228</v>
      </c>
      <c r="P46" s="18">
        <v>265</v>
      </c>
      <c r="Q46" s="18">
        <v>493</v>
      </c>
      <c r="R46" s="13"/>
      <c r="S46" s="15">
        <f t="shared" si="0"/>
        <v>177</v>
      </c>
      <c r="T46" s="15">
        <f t="shared" si="1"/>
        <v>277.66666666666669</v>
      </c>
      <c r="U46" s="15">
        <f t="shared" si="2"/>
        <v>454.66666666666669</v>
      </c>
      <c r="V46" s="13"/>
      <c r="W46" s="15">
        <f t="shared" si="33"/>
        <v>82</v>
      </c>
      <c r="X46" s="12">
        <f t="shared" si="34"/>
        <v>0.56164383561643838</v>
      </c>
      <c r="Y46" s="15">
        <f t="shared" si="35"/>
        <v>-32</v>
      </c>
      <c r="Z46" s="12">
        <f t="shared" si="36"/>
        <v>-0.10774410774410774</v>
      </c>
      <c r="AA46" s="15">
        <f t="shared" si="37"/>
        <v>50</v>
      </c>
      <c r="AB46" s="12">
        <f t="shared" si="38"/>
        <v>0.11286681715575621</v>
      </c>
      <c r="AC46" s="12"/>
      <c r="AD46" s="15">
        <f t="shared" si="27"/>
        <v>71</v>
      </c>
      <c r="AE46" s="12">
        <f t="shared" si="28"/>
        <v>0.45222929936305734</v>
      </c>
      <c r="AF46" s="15">
        <f t="shared" si="29"/>
        <v>-6</v>
      </c>
      <c r="AG46" s="12">
        <f t="shared" si="30"/>
        <v>-2.2140221402214021E-2</v>
      </c>
      <c r="AH46" s="15">
        <f t="shared" si="31"/>
        <v>65</v>
      </c>
      <c r="AI46" s="12">
        <f t="shared" si="32"/>
        <v>0.15186915887850466</v>
      </c>
    </row>
    <row r="47" spans="1:35" x14ac:dyDescent="0.25">
      <c r="A47" s="9">
        <v>521</v>
      </c>
      <c r="B47" s="10" t="s">
        <v>46</v>
      </c>
      <c r="C47" s="18">
        <v>218</v>
      </c>
      <c r="D47" s="18">
        <v>160</v>
      </c>
      <c r="E47" s="18">
        <v>378</v>
      </c>
      <c r="F47" s="18">
        <v>281</v>
      </c>
      <c r="G47" s="18">
        <v>267</v>
      </c>
      <c r="H47" s="18">
        <v>548</v>
      </c>
      <c r="I47" s="18">
        <v>243</v>
      </c>
      <c r="J47" s="18">
        <v>247</v>
      </c>
      <c r="K47" s="18">
        <v>490</v>
      </c>
      <c r="L47" s="18">
        <v>263</v>
      </c>
      <c r="M47" s="18">
        <v>237</v>
      </c>
      <c r="N47" s="18">
        <v>500</v>
      </c>
      <c r="O47" s="18">
        <v>270</v>
      </c>
      <c r="P47" s="18">
        <v>223</v>
      </c>
      <c r="Q47" s="18">
        <v>493</v>
      </c>
      <c r="R47" s="13"/>
      <c r="S47" s="15">
        <f t="shared" si="0"/>
        <v>258.66666666666669</v>
      </c>
      <c r="T47" s="15">
        <f t="shared" si="1"/>
        <v>235.66666666666666</v>
      </c>
      <c r="U47" s="15">
        <f t="shared" si="2"/>
        <v>494.33333333333331</v>
      </c>
      <c r="V47" s="13"/>
      <c r="W47" s="15">
        <f t="shared" si="33"/>
        <v>7</v>
      </c>
      <c r="X47" s="12">
        <f t="shared" si="34"/>
        <v>2.6615969581749048E-2</v>
      </c>
      <c r="Y47" s="15">
        <f t="shared" si="35"/>
        <v>-14</v>
      </c>
      <c r="Z47" s="12">
        <f t="shared" si="36"/>
        <v>-5.9071729957805907E-2</v>
      </c>
      <c r="AA47" s="15">
        <f t="shared" si="37"/>
        <v>-7</v>
      </c>
      <c r="AB47" s="12">
        <f t="shared" si="38"/>
        <v>-1.4E-2</v>
      </c>
      <c r="AC47" s="12"/>
      <c r="AD47" s="15">
        <f t="shared" si="27"/>
        <v>27</v>
      </c>
      <c r="AE47" s="12">
        <f t="shared" si="28"/>
        <v>0.1111111111111111</v>
      </c>
      <c r="AF47" s="15">
        <f t="shared" si="29"/>
        <v>-24</v>
      </c>
      <c r="AG47" s="12">
        <f t="shared" si="30"/>
        <v>-9.7165991902834009E-2</v>
      </c>
      <c r="AH47" s="15">
        <f t="shared" si="31"/>
        <v>3</v>
      </c>
      <c r="AI47" s="12">
        <f t="shared" si="32"/>
        <v>6.1224489795918364E-3</v>
      </c>
    </row>
    <row r="48" spans="1:35" x14ac:dyDescent="0.25">
      <c r="A48" s="9">
        <v>537</v>
      </c>
      <c r="B48" s="10" t="s">
        <v>47</v>
      </c>
      <c r="C48" s="18">
        <v>453</v>
      </c>
      <c r="D48" s="18">
        <v>580</v>
      </c>
      <c r="E48" s="18">
        <v>1033</v>
      </c>
      <c r="F48" s="18">
        <v>358</v>
      </c>
      <c r="G48" s="18">
        <v>488</v>
      </c>
      <c r="H48" s="18">
        <v>846</v>
      </c>
      <c r="I48" s="18">
        <v>372</v>
      </c>
      <c r="J48" s="18">
        <v>447</v>
      </c>
      <c r="K48" s="18">
        <v>819</v>
      </c>
      <c r="L48" s="18">
        <v>302</v>
      </c>
      <c r="M48" s="18">
        <v>377</v>
      </c>
      <c r="N48" s="18">
        <v>679</v>
      </c>
      <c r="O48" s="18">
        <v>189</v>
      </c>
      <c r="P48" s="18">
        <v>302</v>
      </c>
      <c r="Q48" s="18">
        <v>491</v>
      </c>
      <c r="R48" s="13"/>
      <c r="S48" s="15">
        <f t="shared" si="0"/>
        <v>287.66666666666669</v>
      </c>
      <c r="T48" s="15">
        <f t="shared" si="1"/>
        <v>375.33333333333331</v>
      </c>
      <c r="U48" s="15">
        <f t="shared" si="2"/>
        <v>663</v>
      </c>
      <c r="V48" s="13"/>
      <c r="W48" s="15">
        <f t="shared" si="33"/>
        <v>-113</v>
      </c>
      <c r="X48" s="12">
        <f t="shared" si="34"/>
        <v>-0.3741721854304636</v>
      </c>
      <c r="Y48" s="15">
        <f t="shared" si="35"/>
        <v>-75</v>
      </c>
      <c r="Z48" s="12">
        <f t="shared" si="36"/>
        <v>-0.19893899204244031</v>
      </c>
      <c r="AA48" s="15">
        <f t="shared" si="37"/>
        <v>-188</v>
      </c>
      <c r="AB48" s="12">
        <f t="shared" si="38"/>
        <v>-0.2768777614138439</v>
      </c>
      <c r="AC48" s="12"/>
      <c r="AD48" s="15">
        <f t="shared" si="27"/>
        <v>-183</v>
      </c>
      <c r="AE48" s="12">
        <f t="shared" si="28"/>
        <v>-0.49193548387096775</v>
      </c>
      <c r="AF48" s="15">
        <f t="shared" si="29"/>
        <v>-145</v>
      </c>
      <c r="AG48" s="12">
        <f t="shared" si="30"/>
        <v>-0.32438478747203581</v>
      </c>
      <c r="AH48" s="15">
        <f t="shared" si="31"/>
        <v>-328</v>
      </c>
      <c r="AI48" s="12">
        <f t="shared" si="32"/>
        <v>-0.40048840048840051</v>
      </c>
    </row>
    <row r="49" spans="1:35" x14ac:dyDescent="0.25">
      <c r="A49" s="9">
        <v>511</v>
      </c>
      <c r="B49" s="10" t="s">
        <v>48</v>
      </c>
      <c r="C49" s="18">
        <v>329</v>
      </c>
      <c r="D49" s="18">
        <v>346</v>
      </c>
      <c r="E49" s="18">
        <v>675</v>
      </c>
      <c r="F49" s="18">
        <v>347</v>
      </c>
      <c r="G49" s="18">
        <v>313</v>
      </c>
      <c r="H49" s="18">
        <v>660</v>
      </c>
      <c r="I49" s="18">
        <v>378</v>
      </c>
      <c r="J49" s="18">
        <v>289</v>
      </c>
      <c r="K49" s="18">
        <v>667</v>
      </c>
      <c r="L49" s="18">
        <v>355</v>
      </c>
      <c r="M49" s="18">
        <v>216</v>
      </c>
      <c r="N49" s="18">
        <v>571</v>
      </c>
      <c r="O49" s="18">
        <v>253</v>
      </c>
      <c r="P49" s="18">
        <v>144</v>
      </c>
      <c r="Q49" s="18">
        <v>397</v>
      </c>
      <c r="R49" s="13"/>
      <c r="S49" s="15">
        <f t="shared" si="0"/>
        <v>328.66666666666669</v>
      </c>
      <c r="T49" s="15">
        <f t="shared" si="1"/>
        <v>216.33333333333334</v>
      </c>
      <c r="U49" s="15">
        <f t="shared" si="2"/>
        <v>545</v>
      </c>
      <c r="V49" s="13"/>
      <c r="W49" s="15">
        <f t="shared" si="33"/>
        <v>-102</v>
      </c>
      <c r="X49" s="12">
        <f t="shared" si="34"/>
        <v>-0.28732394366197184</v>
      </c>
      <c r="Y49" s="15">
        <f t="shared" si="35"/>
        <v>-72</v>
      </c>
      <c r="Z49" s="12">
        <f t="shared" si="36"/>
        <v>-0.33333333333333331</v>
      </c>
      <c r="AA49" s="15">
        <f t="shared" si="37"/>
        <v>-174</v>
      </c>
      <c r="AB49" s="12">
        <f t="shared" si="38"/>
        <v>-0.30472854640980734</v>
      </c>
      <c r="AC49" s="12"/>
      <c r="AD49" s="15">
        <f t="shared" si="27"/>
        <v>-125</v>
      </c>
      <c r="AE49" s="12">
        <f t="shared" si="28"/>
        <v>-0.3306878306878307</v>
      </c>
      <c r="AF49" s="15">
        <f t="shared" si="29"/>
        <v>-145</v>
      </c>
      <c r="AG49" s="12">
        <f t="shared" si="30"/>
        <v>-0.5017301038062284</v>
      </c>
      <c r="AH49" s="15">
        <f t="shared" si="31"/>
        <v>-270</v>
      </c>
      <c r="AI49" s="12">
        <f t="shared" si="32"/>
        <v>-0.40479760119940028</v>
      </c>
    </row>
    <row r="50" spans="1:35" x14ac:dyDescent="0.25">
      <c r="A50" s="9">
        <v>518</v>
      </c>
      <c r="B50" s="10" t="s">
        <v>49</v>
      </c>
      <c r="C50" s="18">
        <v>120</v>
      </c>
      <c r="D50" s="18">
        <v>353</v>
      </c>
      <c r="E50" s="18">
        <v>473</v>
      </c>
      <c r="F50" s="18">
        <v>94</v>
      </c>
      <c r="G50" s="18">
        <v>251</v>
      </c>
      <c r="H50" s="18">
        <v>345</v>
      </c>
      <c r="I50" s="18">
        <v>92</v>
      </c>
      <c r="J50" s="18">
        <v>243</v>
      </c>
      <c r="K50" s="18">
        <v>335</v>
      </c>
      <c r="L50" s="18">
        <v>78</v>
      </c>
      <c r="M50" s="18">
        <v>182</v>
      </c>
      <c r="N50" s="18">
        <v>260</v>
      </c>
      <c r="O50" s="18">
        <v>86</v>
      </c>
      <c r="P50" s="18">
        <v>180</v>
      </c>
      <c r="Q50" s="18">
        <v>266</v>
      </c>
      <c r="R50" s="13"/>
      <c r="S50" s="15">
        <f t="shared" si="0"/>
        <v>85.333333333333329</v>
      </c>
      <c r="T50" s="15">
        <f t="shared" si="1"/>
        <v>201.66666666666666</v>
      </c>
      <c r="U50" s="15">
        <f t="shared" si="2"/>
        <v>287</v>
      </c>
      <c r="V50" s="13"/>
      <c r="W50" s="15">
        <f t="shared" si="33"/>
        <v>8</v>
      </c>
      <c r="X50" s="12">
        <f t="shared" si="34"/>
        <v>0.10256410256410256</v>
      </c>
      <c r="Y50" s="15">
        <f t="shared" si="35"/>
        <v>-2</v>
      </c>
      <c r="Z50" s="12">
        <f t="shared" si="36"/>
        <v>-1.098901098901099E-2</v>
      </c>
      <c r="AA50" s="15">
        <f t="shared" si="37"/>
        <v>6</v>
      </c>
      <c r="AB50" s="12">
        <f t="shared" si="38"/>
        <v>2.3076923076923078E-2</v>
      </c>
      <c r="AC50" s="12"/>
      <c r="AD50" s="15">
        <f t="shared" si="27"/>
        <v>-6</v>
      </c>
      <c r="AE50" s="12">
        <f t="shared" si="28"/>
        <v>-6.5217391304347824E-2</v>
      </c>
      <c r="AF50" s="15">
        <f t="shared" si="29"/>
        <v>-63</v>
      </c>
      <c r="AG50" s="12">
        <f t="shared" si="30"/>
        <v>-0.25925925925925924</v>
      </c>
      <c r="AH50" s="15">
        <f t="shared" si="31"/>
        <v>-69</v>
      </c>
      <c r="AI50" s="12">
        <f t="shared" si="32"/>
        <v>-0.20597014925373133</v>
      </c>
    </row>
    <row r="51" spans="1:35" x14ac:dyDescent="0.25">
      <c r="A51" s="9">
        <v>506</v>
      </c>
      <c r="B51" s="10" t="s">
        <v>50</v>
      </c>
      <c r="C51" s="18">
        <v>97</v>
      </c>
      <c r="D51" s="18">
        <v>184</v>
      </c>
      <c r="E51" s="18">
        <v>281</v>
      </c>
      <c r="F51" s="18">
        <v>98</v>
      </c>
      <c r="G51" s="18">
        <v>217</v>
      </c>
      <c r="H51" s="18">
        <v>315</v>
      </c>
      <c r="I51" s="18">
        <v>84</v>
      </c>
      <c r="J51" s="18">
        <v>213</v>
      </c>
      <c r="K51" s="18">
        <v>297</v>
      </c>
      <c r="L51" s="18">
        <v>69</v>
      </c>
      <c r="M51" s="18">
        <v>154</v>
      </c>
      <c r="N51" s="18">
        <v>223</v>
      </c>
      <c r="O51" s="18">
        <v>95</v>
      </c>
      <c r="P51" s="18">
        <v>175</v>
      </c>
      <c r="Q51" s="18">
        <v>270</v>
      </c>
      <c r="R51" s="13"/>
      <c r="S51" s="15">
        <f t="shared" si="0"/>
        <v>82.666666666666671</v>
      </c>
      <c r="T51" s="15">
        <f t="shared" si="1"/>
        <v>180.66666666666666</v>
      </c>
      <c r="U51" s="15">
        <f t="shared" si="2"/>
        <v>263.33333333333331</v>
      </c>
      <c r="V51" s="13"/>
      <c r="W51" s="15">
        <f t="shared" si="33"/>
        <v>26</v>
      </c>
      <c r="X51" s="12">
        <f t="shared" si="34"/>
        <v>0.37681159420289856</v>
      </c>
      <c r="Y51" s="15">
        <f t="shared" si="35"/>
        <v>21</v>
      </c>
      <c r="Z51" s="12">
        <f t="shared" si="36"/>
        <v>0.13636363636363635</v>
      </c>
      <c r="AA51" s="15">
        <f t="shared" si="37"/>
        <v>47</v>
      </c>
      <c r="AB51" s="12">
        <f t="shared" si="38"/>
        <v>0.21076233183856502</v>
      </c>
      <c r="AC51" s="12"/>
      <c r="AD51" s="15">
        <f t="shared" si="27"/>
        <v>11</v>
      </c>
      <c r="AE51" s="12">
        <f t="shared" si="28"/>
        <v>0.13095238095238096</v>
      </c>
      <c r="AF51" s="15">
        <f t="shared" si="29"/>
        <v>-38</v>
      </c>
      <c r="AG51" s="12">
        <f t="shared" si="30"/>
        <v>-0.17840375586854459</v>
      </c>
      <c r="AH51" s="15">
        <f t="shared" si="31"/>
        <v>-27</v>
      </c>
      <c r="AI51" s="12">
        <f t="shared" si="32"/>
        <v>-9.0909090909090912E-2</v>
      </c>
    </row>
    <row r="52" spans="1:35" x14ac:dyDescent="0.25">
      <c r="A52" s="9">
        <v>531</v>
      </c>
      <c r="B52" s="10" t="s">
        <v>51</v>
      </c>
      <c r="C52" s="18">
        <v>50</v>
      </c>
      <c r="D52" s="18">
        <v>127</v>
      </c>
      <c r="E52" s="18">
        <v>177</v>
      </c>
      <c r="F52" s="18">
        <v>56</v>
      </c>
      <c r="G52" s="18">
        <v>134</v>
      </c>
      <c r="H52" s="18">
        <v>190</v>
      </c>
      <c r="I52" s="18">
        <v>56</v>
      </c>
      <c r="J52" s="18">
        <v>100</v>
      </c>
      <c r="K52" s="18">
        <v>156</v>
      </c>
      <c r="L52" s="18">
        <v>63</v>
      </c>
      <c r="M52" s="18">
        <v>130</v>
      </c>
      <c r="N52" s="18">
        <v>193</v>
      </c>
      <c r="O52" s="18">
        <v>51</v>
      </c>
      <c r="P52" s="18">
        <v>178</v>
      </c>
      <c r="Q52" s="18">
        <v>229</v>
      </c>
      <c r="R52" s="13"/>
      <c r="S52" s="15">
        <f t="shared" si="0"/>
        <v>56.666666666666664</v>
      </c>
      <c r="T52" s="15">
        <f t="shared" si="1"/>
        <v>136</v>
      </c>
      <c r="U52" s="15">
        <f t="shared" si="2"/>
        <v>192.66666666666666</v>
      </c>
      <c r="V52" s="13"/>
      <c r="W52" s="15">
        <f t="shared" si="33"/>
        <v>-12</v>
      </c>
      <c r="X52" s="12">
        <f t="shared" si="34"/>
        <v>-0.19047619047619047</v>
      </c>
      <c r="Y52" s="15">
        <f t="shared" si="35"/>
        <v>48</v>
      </c>
      <c r="Z52" s="12">
        <f t="shared" si="36"/>
        <v>0.36923076923076925</v>
      </c>
      <c r="AA52" s="15">
        <f t="shared" si="37"/>
        <v>36</v>
      </c>
      <c r="AB52" s="12">
        <f t="shared" si="38"/>
        <v>0.18652849740932642</v>
      </c>
      <c r="AC52" s="12"/>
      <c r="AD52" s="15">
        <f t="shared" si="27"/>
        <v>-5</v>
      </c>
      <c r="AE52" s="12">
        <f t="shared" si="28"/>
        <v>-8.9285714285714288E-2</v>
      </c>
      <c r="AF52" s="15">
        <f t="shared" si="29"/>
        <v>78</v>
      </c>
      <c r="AG52" s="12">
        <f t="shared" si="30"/>
        <v>0.78</v>
      </c>
      <c r="AH52" s="15">
        <f t="shared" si="31"/>
        <v>73</v>
      </c>
      <c r="AI52" s="12">
        <f t="shared" si="32"/>
        <v>0.46794871794871795</v>
      </c>
    </row>
    <row r="53" spans="1:35" x14ac:dyDescent="0.25">
      <c r="A53" s="9">
        <v>510</v>
      </c>
      <c r="B53" s="10" t="s">
        <v>52</v>
      </c>
      <c r="C53" s="18">
        <v>258</v>
      </c>
      <c r="D53" s="18">
        <v>693</v>
      </c>
      <c r="E53" s="18">
        <v>951</v>
      </c>
      <c r="F53" s="18">
        <v>200</v>
      </c>
      <c r="G53" s="18">
        <v>602</v>
      </c>
      <c r="H53" s="18">
        <v>802</v>
      </c>
      <c r="I53" s="18">
        <v>188</v>
      </c>
      <c r="J53" s="18">
        <v>480</v>
      </c>
      <c r="K53" s="18">
        <v>668</v>
      </c>
      <c r="L53" s="18">
        <v>142</v>
      </c>
      <c r="M53" s="18">
        <v>446</v>
      </c>
      <c r="N53" s="18">
        <v>588</v>
      </c>
      <c r="O53" s="18">
        <v>130</v>
      </c>
      <c r="P53" s="18">
        <v>389</v>
      </c>
      <c r="Q53" s="18">
        <v>519</v>
      </c>
      <c r="R53" s="13"/>
      <c r="S53" s="15">
        <f t="shared" si="0"/>
        <v>153.33333333333334</v>
      </c>
      <c r="T53" s="15">
        <f t="shared" si="1"/>
        <v>438.33333333333331</v>
      </c>
      <c r="U53" s="15">
        <f t="shared" si="2"/>
        <v>591.66666666666663</v>
      </c>
      <c r="V53" s="13"/>
      <c r="W53" s="15">
        <f t="shared" si="33"/>
        <v>-12</v>
      </c>
      <c r="X53" s="12">
        <f t="shared" si="34"/>
        <v>-8.4507042253521125E-2</v>
      </c>
      <c r="Y53" s="15">
        <f t="shared" si="35"/>
        <v>-57</v>
      </c>
      <c r="Z53" s="12">
        <f t="shared" si="36"/>
        <v>-0.12780269058295965</v>
      </c>
      <c r="AA53" s="15">
        <f t="shared" si="37"/>
        <v>-69</v>
      </c>
      <c r="AB53" s="12">
        <f t="shared" si="38"/>
        <v>-0.11734693877551021</v>
      </c>
      <c r="AC53" s="12"/>
      <c r="AD53" s="15">
        <f t="shared" si="27"/>
        <v>-58</v>
      </c>
      <c r="AE53" s="12">
        <f t="shared" si="28"/>
        <v>-0.30851063829787234</v>
      </c>
      <c r="AF53" s="15">
        <f t="shared" si="29"/>
        <v>-91</v>
      </c>
      <c r="AG53" s="12">
        <f t="shared" si="30"/>
        <v>-0.18958333333333333</v>
      </c>
      <c r="AH53" s="15">
        <f t="shared" si="31"/>
        <v>-149</v>
      </c>
      <c r="AI53" s="12">
        <f t="shared" si="32"/>
        <v>-0.22305389221556887</v>
      </c>
    </row>
    <row r="54" spans="1:35" x14ac:dyDescent="0.25">
      <c r="A54" s="9">
        <v>533</v>
      </c>
      <c r="B54" s="10" t="s">
        <v>53</v>
      </c>
      <c r="C54" s="18">
        <v>73</v>
      </c>
      <c r="D54" s="18">
        <v>115</v>
      </c>
      <c r="E54" s="18">
        <v>188</v>
      </c>
      <c r="F54" s="18">
        <v>49</v>
      </c>
      <c r="G54" s="18">
        <v>97</v>
      </c>
      <c r="H54" s="18">
        <v>146</v>
      </c>
      <c r="I54" s="18">
        <v>37</v>
      </c>
      <c r="J54" s="18">
        <v>68</v>
      </c>
      <c r="K54" s="18">
        <v>105</v>
      </c>
      <c r="L54" s="18">
        <v>41</v>
      </c>
      <c r="M54" s="18">
        <v>67</v>
      </c>
      <c r="N54" s="18">
        <v>108</v>
      </c>
      <c r="O54" s="18">
        <v>36</v>
      </c>
      <c r="P54" s="18">
        <v>68</v>
      </c>
      <c r="Q54" s="18">
        <v>104</v>
      </c>
      <c r="R54" s="13"/>
      <c r="S54" s="15">
        <f t="shared" si="0"/>
        <v>38</v>
      </c>
      <c r="T54" s="15">
        <f t="shared" si="1"/>
        <v>67.666666666666671</v>
      </c>
      <c r="U54" s="15">
        <f t="shared" si="2"/>
        <v>105.66666666666667</v>
      </c>
      <c r="V54" s="13"/>
      <c r="W54" s="15">
        <f t="shared" si="33"/>
        <v>-5</v>
      </c>
      <c r="X54" s="12">
        <f t="shared" si="34"/>
        <v>-0.12195121951219512</v>
      </c>
      <c r="Y54" s="15">
        <f t="shared" si="35"/>
        <v>1</v>
      </c>
      <c r="Z54" s="12">
        <f t="shared" si="36"/>
        <v>1.4925373134328358E-2</v>
      </c>
      <c r="AA54" s="15">
        <f t="shared" si="37"/>
        <v>-4</v>
      </c>
      <c r="AB54" s="12">
        <f t="shared" si="38"/>
        <v>-3.7037037037037035E-2</v>
      </c>
      <c r="AC54" s="12"/>
      <c r="AD54" s="15">
        <f t="shared" si="27"/>
        <v>-1</v>
      </c>
      <c r="AE54" s="12">
        <f t="shared" si="28"/>
        <v>-2.7027027027027029E-2</v>
      </c>
      <c r="AF54" s="15">
        <f t="shared" si="29"/>
        <v>0</v>
      </c>
      <c r="AG54" s="12">
        <f t="shared" si="30"/>
        <v>0</v>
      </c>
      <c r="AH54" s="15">
        <f t="shared" si="31"/>
        <v>-1</v>
      </c>
      <c r="AI54" s="12">
        <f t="shared" si="32"/>
        <v>-9.5238095238095247E-3</v>
      </c>
    </row>
    <row r="55" spans="1:35" x14ac:dyDescent="0.25">
      <c r="A55" s="9">
        <v>522</v>
      </c>
      <c r="B55" s="10" t="s">
        <v>54</v>
      </c>
      <c r="C55" s="18">
        <v>953</v>
      </c>
      <c r="D55" s="18">
        <v>1050</v>
      </c>
      <c r="E55" s="18">
        <v>2003</v>
      </c>
      <c r="F55" s="18">
        <v>877</v>
      </c>
      <c r="G55" s="18">
        <v>894</v>
      </c>
      <c r="H55" s="18">
        <v>1771</v>
      </c>
      <c r="I55" s="18">
        <v>808</v>
      </c>
      <c r="J55" s="18">
        <v>805</v>
      </c>
      <c r="K55" s="18">
        <v>1613</v>
      </c>
      <c r="L55" s="18">
        <v>773</v>
      </c>
      <c r="M55" s="18">
        <v>718</v>
      </c>
      <c r="N55" s="18">
        <v>1491</v>
      </c>
      <c r="O55" s="18">
        <v>701</v>
      </c>
      <c r="P55" s="18">
        <v>692</v>
      </c>
      <c r="Q55" s="18">
        <v>1393</v>
      </c>
      <c r="R55" s="13"/>
      <c r="S55" s="15">
        <f t="shared" si="0"/>
        <v>760.66666666666663</v>
      </c>
      <c r="T55" s="15">
        <f t="shared" si="1"/>
        <v>738.33333333333337</v>
      </c>
      <c r="U55" s="15">
        <f t="shared" si="2"/>
        <v>1499</v>
      </c>
      <c r="V55" s="13"/>
      <c r="W55" s="15">
        <f t="shared" si="33"/>
        <v>-72</v>
      </c>
      <c r="X55" s="12">
        <f t="shared" si="34"/>
        <v>-9.3143596377749036E-2</v>
      </c>
      <c r="Y55" s="15">
        <f t="shared" si="35"/>
        <v>-26</v>
      </c>
      <c r="Z55" s="12">
        <f t="shared" si="36"/>
        <v>-3.6211699164345405E-2</v>
      </c>
      <c r="AA55" s="15">
        <f t="shared" si="37"/>
        <v>-98</v>
      </c>
      <c r="AB55" s="12">
        <f t="shared" si="38"/>
        <v>-6.5727699530516437E-2</v>
      </c>
      <c r="AC55" s="12"/>
      <c r="AD55" s="15">
        <f t="shared" si="27"/>
        <v>-107</v>
      </c>
      <c r="AE55" s="12">
        <f t="shared" si="28"/>
        <v>-0.13242574257425743</v>
      </c>
      <c r="AF55" s="15">
        <f t="shared" si="29"/>
        <v>-113</v>
      </c>
      <c r="AG55" s="12">
        <f t="shared" si="30"/>
        <v>-0.14037267080745341</v>
      </c>
      <c r="AH55" s="15">
        <f t="shared" si="31"/>
        <v>-220</v>
      </c>
      <c r="AI55" s="12">
        <f t="shared" si="32"/>
        <v>-0.13639181649101054</v>
      </c>
    </row>
    <row r="56" spans="1:35" x14ac:dyDescent="0.25">
      <c r="A56" s="9">
        <v>534</v>
      </c>
      <c r="B56" s="10" t="s">
        <v>55</v>
      </c>
      <c r="C56" s="18">
        <v>78</v>
      </c>
      <c r="D56" s="18">
        <v>81</v>
      </c>
      <c r="E56" s="18">
        <v>159</v>
      </c>
      <c r="F56" s="18">
        <v>79</v>
      </c>
      <c r="G56" s="18">
        <v>95</v>
      </c>
      <c r="H56" s="18">
        <v>174</v>
      </c>
      <c r="I56" s="18">
        <v>77</v>
      </c>
      <c r="J56" s="18">
        <v>97</v>
      </c>
      <c r="K56" s="18">
        <v>174</v>
      </c>
      <c r="L56" s="18">
        <v>68</v>
      </c>
      <c r="M56" s="18">
        <v>65</v>
      </c>
      <c r="N56" s="18">
        <v>133</v>
      </c>
      <c r="O56" s="18">
        <v>78</v>
      </c>
      <c r="P56" s="18">
        <v>92</v>
      </c>
      <c r="Q56" s="18">
        <v>170</v>
      </c>
      <c r="R56" s="13"/>
      <c r="S56" s="15">
        <f t="shared" si="0"/>
        <v>74.333333333333329</v>
      </c>
      <c r="T56" s="15">
        <f t="shared" si="1"/>
        <v>84.666666666666671</v>
      </c>
      <c r="U56" s="15">
        <f t="shared" si="2"/>
        <v>159</v>
      </c>
      <c r="V56" s="13"/>
      <c r="W56" s="15">
        <f t="shared" si="33"/>
        <v>10</v>
      </c>
      <c r="X56" s="12">
        <f t="shared" si="34"/>
        <v>0.14705882352941177</v>
      </c>
      <c r="Y56" s="15">
        <f t="shared" si="35"/>
        <v>27</v>
      </c>
      <c r="Z56" s="12">
        <f t="shared" si="36"/>
        <v>0.41538461538461541</v>
      </c>
      <c r="AA56" s="15">
        <f t="shared" si="37"/>
        <v>37</v>
      </c>
      <c r="AB56" s="12">
        <f t="shared" si="38"/>
        <v>0.2781954887218045</v>
      </c>
      <c r="AC56" s="12"/>
      <c r="AD56" s="15">
        <f t="shared" si="27"/>
        <v>1</v>
      </c>
      <c r="AE56" s="12">
        <f t="shared" si="28"/>
        <v>1.2987012987012988E-2</v>
      </c>
      <c r="AF56" s="15">
        <f t="shared" si="29"/>
        <v>-5</v>
      </c>
      <c r="AG56" s="12">
        <f t="shared" si="30"/>
        <v>-5.1546391752577317E-2</v>
      </c>
      <c r="AH56" s="15">
        <f t="shared" si="31"/>
        <v>-4</v>
      </c>
      <c r="AI56" s="12">
        <f t="shared" si="32"/>
        <v>-2.2988505747126436E-2</v>
      </c>
    </row>
    <row r="57" spans="1:35" x14ac:dyDescent="0.25">
      <c r="A57" s="9">
        <v>504</v>
      </c>
      <c r="B57" s="10" t="s">
        <v>56</v>
      </c>
      <c r="C57" s="18">
        <v>360</v>
      </c>
      <c r="D57" s="18">
        <v>351</v>
      </c>
      <c r="E57" s="18">
        <v>711</v>
      </c>
      <c r="F57" s="18">
        <v>314</v>
      </c>
      <c r="G57" s="18">
        <v>366</v>
      </c>
      <c r="H57" s="18">
        <v>680</v>
      </c>
      <c r="I57" s="18">
        <v>270</v>
      </c>
      <c r="J57" s="18">
        <v>348</v>
      </c>
      <c r="K57" s="18">
        <v>618</v>
      </c>
      <c r="L57" s="18">
        <v>286</v>
      </c>
      <c r="M57" s="18">
        <v>240</v>
      </c>
      <c r="N57" s="18">
        <v>526</v>
      </c>
      <c r="O57" s="18">
        <v>294</v>
      </c>
      <c r="P57" s="18">
        <v>295</v>
      </c>
      <c r="Q57" s="18">
        <v>589</v>
      </c>
      <c r="R57" s="13"/>
      <c r="S57" s="15">
        <f t="shared" si="0"/>
        <v>283.33333333333331</v>
      </c>
      <c r="T57" s="15">
        <f t="shared" si="1"/>
        <v>294.33333333333331</v>
      </c>
      <c r="U57" s="15">
        <f t="shared" si="2"/>
        <v>577.66666666666663</v>
      </c>
      <c r="V57" s="13"/>
      <c r="W57" s="15">
        <f t="shared" si="33"/>
        <v>8</v>
      </c>
      <c r="X57" s="12">
        <f t="shared" si="34"/>
        <v>2.7972027972027972E-2</v>
      </c>
      <c r="Y57" s="15">
        <f t="shared" si="35"/>
        <v>55</v>
      </c>
      <c r="Z57" s="12">
        <f t="shared" si="36"/>
        <v>0.22916666666666666</v>
      </c>
      <c r="AA57" s="15">
        <f t="shared" si="37"/>
        <v>63</v>
      </c>
      <c r="AB57" s="12">
        <f t="shared" si="38"/>
        <v>0.11977186311787072</v>
      </c>
      <c r="AC57" s="12"/>
      <c r="AD57" s="15">
        <f t="shared" si="27"/>
        <v>24</v>
      </c>
      <c r="AE57" s="12">
        <f t="shared" si="28"/>
        <v>8.8888888888888892E-2</v>
      </c>
      <c r="AF57" s="15">
        <f t="shared" si="29"/>
        <v>-53</v>
      </c>
      <c r="AG57" s="12">
        <f t="shared" si="30"/>
        <v>-0.15229885057471265</v>
      </c>
      <c r="AH57" s="15">
        <f t="shared" si="31"/>
        <v>-29</v>
      </c>
      <c r="AI57" s="12">
        <f t="shared" si="32"/>
        <v>-4.6925566343042069E-2</v>
      </c>
    </row>
    <row r="58" spans="1:35" x14ac:dyDescent="0.25">
      <c r="A58" s="9">
        <v>516</v>
      </c>
      <c r="B58" s="10" t="s">
        <v>57</v>
      </c>
      <c r="C58" s="18">
        <v>357</v>
      </c>
      <c r="D58" s="18">
        <v>543</v>
      </c>
      <c r="E58" s="18">
        <v>900</v>
      </c>
      <c r="F58" s="18">
        <v>269</v>
      </c>
      <c r="G58" s="18">
        <v>339</v>
      </c>
      <c r="H58" s="18">
        <v>608</v>
      </c>
      <c r="I58" s="18">
        <v>248</v>
      </c>
      <c r="J58" s="18">
        <v>340</v>
      </c>
      <c r="K58" s="18">
        <v>588</v>
      </c>
      <c r="L58" s="18">
        <v>219</v>
      </c>
      <c r="M58" s="18">
        <v>310</v>
      </c>
      <c r="N58" s="18">
        <v>529</v>
      </c>
      <c r="O58" s="18">
        <v>214</v>
      </c>
      <c r="P58" s="18">
        <v>279</v>
      </c>
      <c r="Q58" s="18">
        <v>493</v>
      </c>
      <c r="R58" s="13"/>
      <c r="S58" s="15">
        <f t="shared" si="0"/>
        <v>227</v>
      </c>
      <c r="T58" s="15">
        <f t="shared" si="1"/>
        <v>309.66666666666669</v>
      </c>
      <c r="U58" s="15">
        <f t="shared" si="2"/>
        <v>536.66666666666663</v>
      </c>
      <c r="V58" s="13"/>
      <c r="W58" s="15">
        <f t="shared" si="33"/>
        <v>-5</v>
      </c>
      <c r="X58" s="12">
        <f t="shared" si="34"/>
        <v>-2.2831050228310501E-2</v>
      </c>
      <c r="Y58" s="15">
        <f t="shared" si="35"/>
        <v>-31</v>
      </c>
      <c r="Z58" s="12">
        <f t="shared" si="36"/>
        <v>-0.1</v>
      </c>
      <c r="AA58" s="15">
        <f t="shared" si="37"/>
        <v>-36</v>
      </c>
      <c r="AB58" s="12">
        <f t="shared" si="38"/>
        <v>-6.8052930056710773E-2</v>
      </c>
      <c r="AC58" s="12"/>
      <c r="AD58" s="15">
        <f t="shared" si="27"/>
        <v>-34</v>
      </c>
      <c r="AE58" s="12">
        <f t="shared" si="28"/>
        <v>-0.13709677419354838</v>
      </c>
      <c r="AF58" s="15">
        <f t="shared" si="29"/>
        <v>-61</v>
      </c>
      <c r="AG58" s="12">
        <f t="shared" si="30"/>
        <v>-0.17941176470588235</v>
      </c>
      <c r="AH58" s="15">
        <f t="shared" si="31"/>
        <v>-95</v>
      </c>
      <c r="AI58" s="12">
        <f t="shared" si="32"/>
        <v>-0.16156462585034015</v>
      </c>
    </row>
    <row r="59" spans="1:35" x14ac:dyDescent="0.25">
      <c r="A59" s="9">
        <v>539</v>
      </c>
      <c r="B59" s="10" t="s">
        <v>58</v>
      </c>
      <c r="C59" s="19">
        <v>61</v>
      </c>
      <c r="D59" s="19">
        <v>97</v>
      </c>
      <c r="E59" s="19">
        <v>158</v>
      </c>
      <c r="F59" s="19">
        <v>93</v>
      </c>
      <c r="G59" s="19">
        <v>106</v>
      </c>
      <c r="H59" s="19">
        <v>199</v>
      </c>
      <c r="I59" s="19">
        <v>91</v>
      </c>
      <c r="J59" s="19">
        <v>107</v>
      </c>
      <c r="K59" s="19">
        <v>198</v>
      </c>
      <c r="L59" s="19">
        <v>51</v>
      </c>
      <c r="M59" s="19">
        <v>95</v>
      </c>
      <c r="N59" s="19">
        <v>146</v>
      </c>
      <c r="O59" s="19">
        <v>35</v>
      </c>
      <c r="P59" s="19">
        <v>71</v>
      </c>
      <c r="Q59" s="19">
        <v>106</v>
      </c>
      <c r="R59" s="8"/>
      <c r="S59" s="16">
        <f t="shared" si="0"/>
        <v>59</v>
      </c>
      <c r="T59" s="16">
        <f t="shared" si="1"/>
        <v>91</v>
      </c>
      <c r="U59" s="16">
        <f t="shared" si="2"/>
        <v>150</v>
      </c>
      <c r="V59" s="8"/>
      <c r="W59" s="16">
        <f t="shared" si="33"/>
        <v>-16</v>
      </c>
      <c r="X59" s="17">
        <f t="shared" si="34"/>
        <v>-0.31372549019607843</v>
      </c>
      <c r="Y59" s="16">
        <f t="shared" si="35"/>
        <v>-24</v>
      </c>
      <c r="Z59" s="17">
        <f t="shared" si="36"/>
        <v>-0.25263157894736843</v>
      </c>
      <c r="AA59" s="16">
        <f t="shared" si="37"/>
        <v>-40</v>
      </c>
      <c r="AB59" s="17">
        <f t="shared" si="38"/>
        <v>-0.27397260273972601</v>
      </c>
      <c r="AC59" s="17"/>
      <c r="AD59" s="16">
        <f t="shared" si="27"/>
        <v>-56</v>
      </c>
      <c r="AE59" s="17">
        <f t="shared" si="28"/>
        <v>-0.61538461538461542</v>
      </c>
      <c r="AF59" s="16">
        <f t="shared" si="29"/>
        <v>-36</v>
      </c>
      <c r="AG59" s="17">
        <f t="shared" si="30"/>
        <v>-0.3364485981308411</v>
      </c>
      <c r="AH59" s="16">
        <f t="shared" si="31"/>
        <v>-92</v>
      </c>
      <c r="AI59" s="17">
        <f t="shared" si="32"/>
        <v>-0.46464646464646464</v>
      </c>
    </row>
    <row r="60" spans="1:35" x14ac:dyDescent="0.25">
      <c r="A60" s="10"/>
      <c r="B60" s="10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3"/>
      <c r="S60" s="15"/>
      <c r="T60" s="15"/>
      <c r="U60" s="15"/>
      <c r="V60" s="13"/>
      <c r="W60" s="15"/>
      <c r="X60" s="12"/>
      <c r="Y60" s="15"/>
      <c r="Z60" s="12"/>
      <c r="AA60" s="15"/>
      <c r="AB60" s="12"/>
      <c r="AC60" s="12"/>
      <c r="AD60" s="15"/>
      <c r="AE60" s="12"/>
      <c r="AF60" s="15"/>
      <c r="AG60" s="12"/>
      <c r="AH60" s="15"/>
      <c r="AI60" s="12"/>
    </row>
    <row r="61" spans="1:35" x14ac:dyDescent="0.25">
      <c r="A61" s="10" t="s">
        <v>10</v>
      </c>
      <c r="B61" s="10" t="s">
        <v>59</v>
      </c>
      <c r="C61" s="18">
        <v>12956</v>
      </c>
      <c r="D61" s="18">
        <v>15631</v>
      </c>
      <c r="E61" s="18">
        <v>28587</v>
      </c>
      <c r="F61" s="18">
        <v>13002</v>
      </c>
      <c r="G61" s="18">
        <v>15062</v>
      </c>
      <c r="H61" s="18">
        <v>28064</v>
      </c>
      <c r="I61" s="18">
        <v>11515</v>
      </c>
      <c r="J61" s="18">
        <v>13334</v>
      </c>
      <c r="K61" s="18">
        <v>24849</v>
      </c>
      <c r="L61" s="18">
        <v>11733</v>
      </c>
      <c r="M61" s="18">
        <v>12967</v>
      </c>
      <c r="N61" s="18">
        <v>24700</v>
      </c>
      <c r="O61" s="18">
        <v>12056</v>
      </c>
      <c r="P61" s="18">
        <v>13119</v>
      </c>
      <c r="Q61" s="18">
        <v>25175</v>
      </c>
      <c r="R61" s="13"/>
      <c r="S61" s="15">
        <f>AVERAGE(O61,L61,I61)</f>
        <v>11768</v>
      </c>
      <c r="T61" s="15">
        <f>AVERAGE(P61,M61,J61)</f>
        <v>13140</v>
      </c>
      <c r="U61" s="15">
        <f>AVERAGE(Q61,N61,K61)</f>
        <v>24908</v>
      </c>
      <c r="V61" s="13"/>
      <c r="W61" s="15">
        <f>O61-L61</f>
        <v>323</v>
      </c>
      <c r="X61" s="12">
        <f>IF(L61=0,"--",W61/L61)</f>
        <v>2.75291911702037E-2</v>
      </c>
      <c r="Y61" s="15">
        <f>P61-M61</f>
        <v>152</v>
      </c>
      <c r="Z61" s="12">
        <f>IF(M61=0,"--",Y61/M61)</f>
        <v>1.1722063700161949E-2</v>
      </c>
      <c r="AA61" s="15">
        <f>Q61-N61</f>
        <v>475</v>
      </c>
      <c r="AB61" s="12">
        <f>IF(N61=0,"--",AA61/N61)</f>
        <v>1.9230769230769232E-2</v>
      </c>
      <c r="AC61" s="12"/>
      <c r="AD61" s="15">
        <f>O61-I61</f>
        <v>541</v>
      </c>
      <c r="AE61" s="12">
        <f>IF(I61=0,"--",AD61/I61)</f>
        <v>4.6982197134172815E-2</v>
      </c>
      <c r="AF61" s="15">
        <f>P61-J61</f>
        <v>-215</v>
      </c>
      <c r="AG61" s="12">
        <f>IF(J61=0,"--",AF61/J61)</f>
        <v>-1.6124193790310486E-2</v>
      </c>
      <c r="AH61" s="15">
        <f>Q61-K61</f>
        <v>326</v>
      </c>
      <c r="AI61" s="12">
        <f>IF(K61=0,"--",AH61/K61)</f>
        <v>1.3119240210873677E-2</v>
      </c>
    </row>
    <row r="62" spans="1:35" x14ac:dyDescent="0.25">
      <c r="A62" s="10"/>
      <c r="B62" s="1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x14ac:dyDescent="0.25">
      <c r="A63" s="11" t="s">
        <v>60</v>
      </c>
      <c r="B63" s="10"/>
    </row>
  </sheetData>
  <printOptions horizontalCentered="1"/>
  <pageMargins left="0.5" right="0.5" top="0.75" bottom="0.5" header="0" footer="0"/>
  <pageSetup scale="62" fitToWidth="6" orientation="landscape" horizontalDpi="1200" verticalDpi="1200" r:id="rId1"/>
  <headerFooter>
    <oddHeader>&amp;CIllinois Community College Board
CTE Concentrators
Gender
Program Year:  2014 - 2018</oddHeader>
    <oddFooter>&amp;L  SOURCE OF DATA:      Annual Enrollment &amp; Completion Data  (A1)</oddFooter>
  </headerFooter>
  <colBreaks count="1" manualBreakCount="1">
    <brk id="18" min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concentrators gender 14-18</vt:lpstr>
      <vt:lpstr>'CTE concentrators gender 14-18'!Print_Area</vt:lpstr>
      <vt:lpstr>'CTE concentrators gender 14-18'!Print_Titles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2018-12-05T21:49:06Z</cp:lastPrinted>
  <dcterms:created xsi:type="dcterms:W3CDTF">2010-05-10T19:14:37Z</dcterms:created>
  <dcterms:modified xsi:type="dcterms:W3CDTF">2018-12-05T21:50:16Z</dcterms:modified>
</cp:coreProperties>
</file>